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45" yWindow="135" windowWidth="20730" windowHeight="11760"/>
  </bookViews>
  <sheets>
    <sheet name="午前の部入賞者一覧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午前の部入賞者一覧!$A$1:$AA$57</definedName>
  </definedNames>
  <calcPr calcId="145621"/>
</workbook>
</file>

<file path=xl/calcChain.xml><?xml version="1.0" encoding="utf-8"?>
<calcChain xmlns="http://schemas.openxmlformats.org/spreadsheetml/2006/main">
  <c r="Z57" i="1" l="1"/>
  <c r="Y57" i="1"/>
  <c r="W57" i="1"/>
  <c r="T57" i="1"/>
  <c r="S57" i="1"/>
  <c r="R57" i="1"/>
  <c r="Q57" i="1"/>
  <c r="O57" i="1"/>
  <c r="L57" i="1"/>
  <c r="K57" i="1"/>
  <c r="J57" i="1"/>
  <c r="I57" i="1"/>
  <c r="G57" i="1"/>
  <c r="D57" i="1"/>
  <c r="C57" i="1"/>
  <c r="Z56" i="1"/>
  <c r="Y56" i="1"/>
  <c r="W56" i="1"/>
  <c r="T56" i="1"/>
  <c r="S56" i="1"/>
  <c r="R56" i="1"/>
  <c r="Q56" i="1"/>
  <c r="O56" i="1"/>
  <c r="L56" i="1"/>
  <c r="K56" i="1"/>
  <c r="J56" i="1"/>
  <c r="I56" i="1"/>
  <c r="G56" i="1"/>
  <c r="D56" i="1"/>
  <c r="C56" i="1"/>
  <c r="Z55" i="1"/>
  <c r="Y55" i="1"/>
  <c r="W55" i="1"/>
  <c r="T55" i="1"/>
  <c r="S55" i="1"/>
  <c r="R55" i="1"/>
  <c r="Q55" i="1"/>
  <c r="O55" i="1"/>
  <c r="L55" i="1"/>
  <c r="K55" i="1"/>
  <c r="J55" i="1"/>
  <c r="I55" i="1"/>
  <c r="G55" i="1"/>
  <c r="D55" i="1"/>
  <c r="C55" i="1"/>
  <c r="Z54" i="1"/>
  <c r="Y54" i="1"/>
  <c r="W54" i="1"/>
  <c r="T54" i="1"/>
  <c r="S54" i="1"/>
  <c r="R54" i="1"/>
  <c r="Q54" i="1"/>
  <c r="O54" i="1"/>
  <c r="L54" i="1"/>
  <c r="K54" i="1"/>
  <c r="J54" i="1"/>
  <c r="I54" i="1"/>
  <c r="G54" i="1"/>
  <c r="D54" i="1"/>
  <c r="C54" i="1"/>
  <c r="Z53" i="1"/>
  <c r="Y53" i="1"/>
  <c r="W53" i="1"/>
  <c r="T53" i="1"/>
  <c r="S53" i="1"/>
  <c r="R53" i="1"/>
  <c r="Q53" i="1"/>
  <c r="O53" i="1"/>
  <c r="L53" i="1"/>
  <c r="K53" i="1"/>
  <c r="J53" i="1"/>
  <c r="I53" i="1"/>
  <c r="G53" i="1"/>
  <c r="D53" i="1"/>
  <c r="C53" i="1"/>
  <c r="Z52" i="1"/>
  <c r="Y52" i="1"/>
  <c r="W52" i="1"/>
  <c r="T52" i="1"/>
  <c r="S52" i="1"/>
  <c r="R52" i="1"/>
  <c r="Q52" i="1"/>
  <c r="O52" i="1"/>
  <c r="L52" i="1"/>
  <c r="K52" i="1"/>
  <c r="J52" i="1"/>
  <c r="I52" i="1"/>
  <c r="G52" i="1"/>
  <c r="D52" i="1"/>
  <c r="C52" i="1"/>
  <c r="Z51" i="1"/>
  <c r="Y51" i="1"/>
  <c r="W51" i="1"/>
  <c r="T51" i="1"/>
  <c r="S51" i="1"/>
  <c r="R51" i="1"/>
  <c r="Q51" i="1"/>
  <c r="O51" i="1"/>
  <c r="L51" i="1"/>
  <c r="K51" i="1"/>
  <c r="J51" i="1"/>
  <c r="I51" i="1"/>
  <c r="G51" i="1"/>
  <c r="D51" i="1"/>
  <c r="C51" i="1"/>
  <c r="Z50" i="1"/>
  <c r="Y50" i="1"/>
  <c r="W50" i="1"/>
  <c r="T50" i="1"/>
  <c r="S50" i="1"/>
  <c r="R50" i="1"/>
  <c r="Q50" i="1"/>
  <c r="O50" i="1"/>
  <c r="L50" i="1"/>
  <c r="K50" i="1"/>
  <c r="J50" i="1"/>
  <c r="I50" i="1"/>
  <c r="G50" i="1"/>
  <c r="D50" i="1"/>
  <c r="C50" i="1"/>
  <c r="Z49" i="1"/>
  <c r="Y49" i="1"/>
  <c r="W49" i="1"/>
  <c r="T49" i="1"/>
  <c r="S49" i="1"/>
  <c r="R49" i="1"/>
  <c r="Q49" i="1"/>
  <c r="O49" i="1"/>
  <c r="L49" i="1"/>
  <c r="K49" i="1"/>
  <c r="J49" i="1"/>
  <c r="I49" i="1"/>
  <c r="G49" i="1"/>
  <c r="D49" i="1"/>
  <c r="C49" i="1"/>
  <c r="Z48" i="1"/>
  <c r="Y48" i="1"/>
  <c r="W48" i="1"/>
  <c r="T48" i="1"/>
  <c r="S48" i="1"/>
  <c r="R48" i="1"/>
  <c r="Q48" i="1"/>
  <c r="O48" i="1"/>
  <c r="L48" i="1"/>
  <c r="K48" i="1"/>
  <c r="J48" i="1"/>
  <c r="I48" i="1"/>
  <c r="G48" i="1"/>
  <c r="D48" i="1"/>
  <c r="C48" i="1"/>
  <c r="Z47" i="1"/>
  <c r="Y47" i="1"/>
  <c r="W47" i="1"/>
  <c r="T47" i="1"/>
  <c r="S47" i="1"/>
  <c r="R47" i="1"/>
  <c r="Q47" i="1"/>
  <c r="O47" i="1"/>
  <c r="L47" i="1"/>
  <c r="K47" i="1"/>
  <c r="J47" i="1"/>
  <c r="I47" i="1"/>
  <c r="G47" i="1"/>
  <c r="D47" i="1"/>
  <c r="C47" i="1"/>
  <c r="Z46" i="1"/>
  <c r="Y46" i="1"/>
  <c r="W46" i="1"/>
  <c r="T46" i="1"/>
  <c r="S46" i="1"/>
  <c r="R46" i="1"/>
  <c r="Q46" i="1"/>
  <c r="O46" i="1"/>
  <c r="L46" i="1"/>
  <c r="K46" i="1"/>
  <c r="J46" i="1"/>
  <c r="I46" i="1"/>
  <c r="G46" i="1"/>
  <c r="D46" i="1"/>
  <c r="C46" i="1"/>
  <c r="A38" i="1"/>
  <c r="Z36" i="1"/>
  <c r="Y36" i="1"/>
  <c r="W36" i="1"/>
  <c r="T36" i="1"/>
  <c r="S36" i="1"/>
  <c r="R36" i="1"/>
  <c r="Q36" i="1"/>
  <c r="O36" i="1"/>
  <c r="L36" i="1"/>
  <c r="K36" i="1"/>
  <c r="J36" i="1"/>
  <c r="I36" i="1"/>
  <c r="G36" i="1"/>
  <c r="D36" i="1"/>
  <c r="C36" i="1"/>
  <c r="Z35" i="1"/>
  <c r="Y35" i="1"/>
  <c r="W35" i="1"/>
  <c r="T35" i="1"/>
  <c r="S35" i="1"/>
  <c r="R35" i="1"/>
  <c r="Q35" i="1"/>
  <c r="O35" i="1"/>
  <c r="L35" i="1"/>
  <c r="K35" i="1"/>
  <c r="J35" i="1"/>
  <c r="I35" i="1"/>
  <c r="G35" i="1"/>
  <c r="D35" i="1"/>
  <c r="C35" i="1"/>
  <c r="Z34" i="1"/>
  <c r="Y34" i="1"/>
  <c r="W34" i="1"/>
  <c r="T34" i="1"/>
  <c r="S34" i="1"/>
  <c r="R34" i="1"/>
  <c r="Q34" i="1"/>
  <c r="O34" i="1"/>
  <c r="L34" i="1"/>
  <c r="K34" i="1"/>
  <c r="J34" i="1"/>
  <c r="I34" i="1"/>
  <c r="G34" i="1"/>
  <c r="D34" i="1"/>
  <c r="C34" i="1"/>
  <c r="Z33" i="1"/>
  <c r="Y33" i="1"/>
  <c r="W33" i="1"/>
  <c r="T33" i="1"/>
  <c r="S33" i="1"/>
  <c r="R33" i="1"/>
  <c r="Q33" i="1"/>
  <c r="O33" i="1"/>
  <c r="L33" i="1"/>
  <c r="K33" i="1"/>
  <c r="J33" i="1"/>
  <c r="I33" i="1"/>
  <c r="G33" i="1"/>
  <c r="D33" i="1"/>
  <c r="C33" i="1"/>
  <c r="Z32" i="1"/>
  <c r="Y32" i="1"/>
  <c r="W32" i="1"/>
  <c r="T32" i="1"/>
  <c r="S32" i="1"/>
  <c r="R32" i="1"/>
  <c r="Q32" i="1"/>
  <c r="O32" i="1"/>
  <c r="L32" i="1"/>
  <c r="K32" i="1"/>
  <c r="J32" i="1"/>
  <c r="I32" i="1"/>
  <c r="G32" i="1"/>
  <c r="D32" i="1"/>
  <c r="C32" i="1"/>
  <c r="Z31" i="1"/>
  <c r="Y31" i="1"/>
  <c r="W31" i="1"/>
  <c r="T31" i="1"/>
  <c r="S31" i="1"/>
  <c r="R31" i="1"/>
  <c r="Q31" i="1"/>
  <c r="O31" i="1"/>
  <c r="L31" i="1"/>
  <c r="K31" i="1"/>
  <c r="J31" i="1"/>
  <c r="I31" i="1"/>
  <c r="G31" i="1"/>
  <c r="D31" i="1"/>
  <c r="C31" i="1"/>
  <c r="Z30" i="1"/>
  <c r="Y30" i="1"/>
  <c r="W30" i="1"/>
  <c r="T30" i="1"/>
  <c r="S30" i="1"/>
  <c r="R30" i="1"/>
  <c r="Q30" i="1"/>
  <c r="O30" i="1"/>
  <c r="L30" i="1"/>
  <c r="K30" i="1"/>
  <c r="J30" i="1"/>
  <c r="I30" i="1"/>
  <c r="G30" i="1"/>
  <c r="D30" i="1"/>
  <c r="C30" i="1"/>
  <c r="Z29" i="1"/>
  <c r="Y29" i="1"/>
  <c r="W29" i="1"/>
  <c r="T29" i="1"/>
  <c r="S29" i="1"/>
  <c r="R29" i="1"/>
  <c r="Q29" i="1"/>
  <c r="O29" i="1"/>
  <c r="L29" i="1"/>
  <c r="K29" i="1"/>
  <c r="J29" i="1"/>
  <c r="I29" i="1"/>
  <c r="G29" i="1"/>
  <c r="D29" i="1"/>
  <c r="C29" i="1"/>
  <c r="Z28" i="1"/>
  <c r="Y28" i="1"/>
  <c r="W28" i="1"/>
  <c r="T28" i="1"/>
  <c r="S28" i="1"/>
  <c r="R28" i="1"/>
  <c r="Q28" i="1"/>
  <c r="O28" i="1"/>
  <c r="L28" i="1"/>
  <c r="K28" i="1"/>
  <c r="J28" i="1"/>
  <c r="I28" i="1"/>
  <c r="G28" i="1"/>
  <c r="D28" i="1"/>
  <c r="C28" i="1"/>
  <c r="Z27" i="1"/>
  <c r="Y27" i="1"/>
  <c r="W27" i="1"/>
  <c r="T27" i="1"/>
  <c r="S27" i="1"/>
  <c r="R27" i="1"/>
  <c r="Q27" i="1"/>
  <c r="O27" i="1"/>
  <c r="L27" i="1"/>
  <c r="K27" i="1"/>
  <c r="J27" i="1"/>
  <c r="I27" i="1"/>
  <c r="G27" i="1"/>
  <c r="D27" i="1"/>
  <c r="C27" i="1"/>
  <c r="Z26" i="1"/>
  <c r="Y26" i="1"/>
  <c r="W26" i="1"/>
  <c r="T26" i="1"/>
  <c r="S26" i="1"/>
  <c r="R26" i="1"/>
  <c r="Q26" i="1"/>
  <c r="O26" i="1"/>
  <c r="L26" i="1"/>
  <c r="K26" i="1"/>
  <c r="J26" i="1"/>
  <c r="I26" i="1"/>
  <c r="G26" i="1"/>
  <c r="D26" i="1"/>
  <c r="C26" i="1"/>
  <c r="Z25" i="1"/>
  <c r="Y25" i="1"/>
  <c r="W25" i="1"/>
  <c r="T25" i="1"/>
  <c r="S25" i="1"/>
  <c r="R25" i="1"/>
  <c r="Q25" i="1"/>
  <c r="O25" i="1"/>
  <c r="L25" i="1"/>
  <c r="K25" i="1"/>
  <c r="J25" i="1"/>
  <c r="I25" i="1"/>
  <c r="G25" i="1"/>
  <c r="D25" i="1"/>
  <c r="C25" i="1"/>
  <c r="Z24" i="1"/>
  <c r="Y24" i="1"/>
  <c r="W24" i="1"/>
  <c r="T24" i="1"/>
  <c r="S24" i="1"/>
  <c r="R24" i="1"/>
  <c r="Q24" i="1"/>
  <c r="O24" i="1"/>
  <c r="L24" i="1"/>
  <c r="K24" i="1"/>
  <c r="J24" i="1"/>
  <c r="I24" i="1"/>
  <c r="G24" i="1"/>
  <c r="D24" i="1"/>
  <c r="C24" i="1"/>
  <c r="Z23" i="1"/>
  <c r="Y23" i="1"/>
  <c r="W23" i="1"/>
  <c r="T23" i="1"/>
  <c r="S23" i="1"/>
  <c r="R23" i="1"/>
  <c r="Q23" i="1"/>
  <c r="O23" i="1"/>
  <c r="L23" i="1"/>
  <c r="K23" i="1"/>
  <c r="J23" i="1"/>
  <c r="I23" i="1"/>
  <c r="G23" i="1"/>
  <c r="D23" i="1"/>
  <c r="C23" i="1"/>
  <c r="Z22" i="1"/>
  <c r="Y22" i="1"/>
  <c r="W22" i="1"/>
  <c r="T22" i="1"/>
  <c r="S22" i="1"/>
  <c r="R22" i="1"/>
  <c r="Q22" i="1"/>
  <c r="O22" i="1"/>
  <c r="L22" i="1"/>
  <c r="K22" i="1"/>
  <c r="J22" i="1"/>
  <c r="I22" i="1"/>
  <c r="G22" i="1"/>
  <c r="D22" i="1"/>
  <c r="C22" i="1"/>
  <c r="Z21" i="1"/>
  <c r="Y21" i="1"/>
  <c r="W21" i="1"/>
  <c r="T21" i="1"/>
  <c r="S21" i="1"/>
  <c r="R21" i="1"/>
  <c r="Q21" i="1"/>
  <c r="O21" i="1"/>
  <c r="L21" i="1"/>
  <c r="K21" i="1"/>
  <c r="J21" i="1"/>
  <c r="I21" i="1"/>
  <c r="G21" i="1"/>
  <c r="D21" i="1"/>
  <c r="C21" i="1"/>
  <c r="Z20" i="1"/>
  <c r="Y20" i="1"/>
  <c r="W20" i="1"/>
  <c r="T20" i="1"/>
  <c r="S20" i="1"/>
  <c r="R20" i="1"/>
  <c r="Q20" i="1"/>
  <c r="O20" i="1"/>
  <c r="L20" i="1"/>
  <c r="K20" i="1"/>
  <c r="J20" i="1"/>
  <c r="I20" i="1"/>
  <c r="G20" i="1"/>
  <c r="D20" i="1"/>
  <c r="C20" i="1"/>
  <c r="Z19" i="1"/>
  <c r="Y19" i="1"/>
  <c r="W19" i="1"/>
  <c r="T19" i="1"/>
  <c r="S19" i="1"/>
  <c r="R19" i="1"/>
  <c r="Q19" i="1"/>
  <c r="O19" i="1"/>
  <c r="L19" i="1"/>
  <c r="K19" i="1"/>
  <c r="J19" i="1"/>
  <c r="I19" i="1"/>
  <c r="G19" i="1"/>
  <c r="D19" i="1"/>
  <c r="C19" i="1"/>
  <c r="Z18" i="1"/>
  <c r="Y18" i="1"/>
  <c r="W18" i="1"/>
  <c r="T18" i="1"/>
  <c r="S18" i="1"/>
  <c r="R18" i="1"/>
  <c r="Q18" i="1"/>
  <c r="O18" i="1"/>
  <c r="L18" i="1"/>
  <c r="K18" i="1"/>
  <c r="J18" i="1"/>
  <c r="I18" i="1"/>
  <c r="G18" i="1"/>
  <c r="D18" i="1"/>
  <c r="C18" i="1"/>
  <c r="Z17" i="1"/>
  <c r="Y17" i="1"/>
  <c r="W17" i="1"/>
  <c r="T17" i="1"/>
  <c r="S17" i="1"/>
  <c r="R17" i="1"/>
  <c r="Q17" i="1"/>
  <c r="O17" i="1"/>
  <c r="L17" i="1"/>
  <c r="K17" i="1"/>
  <c r="J17" i="1"/>
  <c r="I17" i="1"/>
  <c r="G17" i="1"/>
  <c r="D17" i="1"/>
  <c r="C17" i="1"/>
  <c r="Z16" i="1"/>
  <c r="Y16" i="1"/>
  <c r="W16" i="1"/>
  <c r="T16" i="1"/>
  <c r="S16" i="1"/>
  <c r="R16" i="1"/>
  <c r="Q16" i="1"/>
  <c r="O16" i="1"/>
  <c r="L16" i="1"/>
  <c r="K16" i="1"/>
  <c r="J16" i="1"/>
  <c r="I16" i="1"/>
  <c r="G16" i="1"/>
  <c r="D16" i="1"/>
  <c r="C16" i="1"/>
  <c r="Z15" i="1"/>
  <c r="Y15" i="1"/>
  <c r="W15" i="1"/>
  <c r="T15" i="1"/>
  <c r="S15" i="1"/>
  <c r="R15" i="1"/>
  <c r="Q15" i="1"/>
  <c r="O15" i="1"/>
  <c r="L15" i="1"/>
  <c r="K15" i="1"/>
  <c r="J15" i="1"/>
  <c r="I15" i="1"/>
  <c r="G15" i="1"/>
  <c r="D15" i="1"/>
  <c r="C15" i="1"/>
  <c r="Z14" i="1"/>
  <c r="Y14" i="1"/>
  <c r="W14" i="1"/>
  <c r="T14" i="1"/>
  <c r="S14" i="1"/>
  <c r="R14" i="1"/>
  <c r="Q14" i="1"/>
  <c r="O14" i="1"/>
  <c r="L14" i="1"/>
  <c r="K14" i="1"/>
  <c r="J14" i="1"/>
  <c r="I14" i="1"/>
  <c r="G14" i="1"/>
  <c r="D14" i="1"/>
  <c r="C14" i="1"/>
  <c r="Z13" i="1"/>
  <c r="Y13" i="1"/>
  <c r="W13" i="1"/>
  <c r="T13" i="1"/>
  <c r="S13" i="1"/>
  <c r="R13" i="1"/>
  <c r="Q13" i="1"/>
  <c r="O13" i="1"/>
  <c r="L13" i="1"/>
  <c r="K13" i="1"/>
  <c r="J13" i="1"/>
  <c r="I13" i="1"/>
  <c r="G13" i="1"/>
  <c r="D13" i="1"/>
  <c r="C13" i="1"/>
  <c r="Z12" i="1"/>
  <c r="Y12" i="1"/>
  <c r="W12" i="1"/>
  <c r="T12" i="1"/>
  <c r="S12" i="1"/>
  <c r="R12" i="1"/>
  <c r="Q12" i="1"/>
  <c r="O12" i="1"/>
  <c r="L12" i="1"/>
  <c r="K12" i="1"/>
  <c r="J12" i="1"/>
  <c r="I12" i="1"/>
  <c r="G12" i="1"/>
  <c r="D12" i="1"/>
  <c r="C12" i="1"/>
  <c r="Z11" i="1"/>
  <c r="Y11" i="1"/>
  <c r="W11" i="1"/>
  <c r="T11" i="1"/>
  <c r="S11" i="1"/>
  <c r="R11" i="1"/>
  <c r="Q11" i="1"/>
  <c r="O11" i="1"/>
  <c r="L11" i="1"/>
  <c r="K11" i="1"/>
  <c r="J11" i="1"/>
  <c r="I11" i="1"/>
  <c r="G11" i="1"/>
  <c r="D11" i="1"/>
  <c r="C11" i="1"/>
  <c r="Z10" i="1"/>
  <c r="Y10" i="1"/>
  <c r="W10" i="1"/>
  <c r="T10" i="1"/>
  <c r="S10" i="1"/>
  <c r="R10" i="1"/>
  <c r="Q10" i="1"/>
  <c r="O10" i="1"/>
  <c r="L10" i="1"/>
  <c r="K10" i="1"/>
  <c r="J10" i="1"/>
  <c r="I10" i="1"/>
  <c r="G10" i="1"/>
  <c r="D10" i="1"/>
  <c r="C10" i="1"/>
  <c r="Z9" i="1"/>
  <c r="Y9" i="1"/>
  <c r="W9" i="1"/>
  <c r="T9" i="1"/>
  <c r="S9" i="1"/>
  <c r="R9" i="1"/>
  <c r="Q9" i="1"/>
  <c r="O9" i="1"/>
  <c r="L9" i="1"/>
  <c r="K9" i="1"/>
  <c r="J9" i="1"/>
  <c r="I9" i="1"/>
  <c r="G9" i="1"/>
  <c r="D9" i="1"/>
  <c r="C9" i="1"/>
  <c r="Z8" i="1"/>
  <c r="Y8" i="1"/>
  <c r="W8" i="1"/>
  <c r="T8" i="1"/>
  <c r="S8" i="1"/>
  <c r="R8" i="1"/>
  <c r="Q8" i="1"/>
  <c r="O8" i="1"/>
  <c r="L8" i="1"/>
  <c r="K8" i="1"/>
  <c r="J8" i="1"/>
  <c r="I8" i="1"/>
  <c r="G8" i="1"/>
  <c r="D8" i="1"/>
  <c r="C8" i="1"/>
  <c r="Z7" i="1"/>
  <c r="Y7" i="1"/>
  <c r="W7" i="1"/>
  <c r="T7" i="1"/>
  <c r="S7" i="1"/>
  <c r="R7" i="1"/>
  <c r="Q7" i="1"/>
  <c r="O7" i="1"/>
  <c r="L7" i="1"/>
  <c r="K7" i="1"/>
  <c r="J7" i="1"/>
  <c r="I7" i="1"/>
  <c r="G7" i="1"/>
  <c r="D7" i="1"/>
  <c r="C7" i="1"/>
</calcChain>
</file>

<file path=xl/sharedStrings.xml><?xml version="1.0" encoding="utf-8"?>
<sst xmlns="http://schemas.openxmlformats.org/spreadsheetml/2006/main" count="786" uniqueCount="156">
  <si>
    <t xml:space="preserve">       第34回B&amp;G水泳大会</t>
    <phoneticPr fontId="2"/>
  </si>
  <si>
    <t>【小学生以下の部】</t>
    <rPh sb="1" eb="4">
      <t>ショウガクセイ</t>
    </rPh>
    <rPh sb="4" eb="6">
      <t>イカ</t>
    </rPh>
    <rPh sb="7" eb="8">
      <t>ブ</t>
    </rPh>
    <phoneticPr fontId="2"/>
  </si>
  <si>
    <t>種　　　　　　　目</t>
    <rPh sb="0" eb="1">
      <t>タネ</t>
    </rPh>
    <rPh sb="8" eb="9">
      <t>メ</t>
    </rPh>
    <phoneticPr fontId="2"/>
  </si>
  <si>
    <t>性別</t>
    <rPh sb="0" eb="1">
      <t>セイ</t>
    </rPh>
    <rPh sb="1" eb="2">
      <t>ベツ</t>
    </rPh>
    <phoneticPr fontId="2"/>
  </si>
  <si>
    <t>氏          名</t>
    <rPh sb="0" eb="1">
      <t>シ</t>
    </rPh>
    <rPh sb="11" eb="12">
      <t>メイ</t>
    </rPh>
    <phoneticPr fontId="2"/>
  </si>
  <si>
    <t>所      属</t>
    <rPh sb="0" eb="1">
      <t>トコロ</t>
    </rPh>
    <rPh sb="7" eb="8">
      <t>ゾク</t>
    </rPh>
    <phoneticPr fontId="2"/>
  </si>
  <si>
    <t xml:space="preserve">   　　タ イ ム</t>
    <phoneticPr fontId="2"/>
  </si>
  <si>
    <t>備考</t>
    <rPh sb="0" eb="2">
      <t>ビコウ</t>
    </rPh>
    <phoneticPr fontId="2"/>
  </si>
  <si>
    <t>氏           名</t>
    <rPh sb="0" eb="1">
      <t>シ</t>
    </rPh>
    <rPh sb="12" eb="13">
      <t>メイ</t>
    </rPh>
    <phoneticPr fontId="2"/>
  </si>
  <si>
    <t>所       属</t>
    <rPh sb="0" eb="1">
      <t>トコロ</t>
    </rPh>
    <rPh sb="8" eb="9">
      <t>ゾク</t>
    </rPh>
    <phoneticPr fontId="2"/>
  </si>
  <si>
    <t xml:space="preserve">   　　タ イ ム</t>
    <phoneticPr fontId="2"/>
  </si>
  <si>
    <t>小学生２年生２５ｍビート板キック</t>
    <rPh sb="0" eb="3">
      <t>ショウガクセイ</t>
    </rPh>
    <rPh sb="4" eb="6">
      <t>ネンセイ</t>
    </rPh>
    <rPh sb="12" eb="13">
      <t>バン</t>
    </rPh>
    <phoneticPr fontId="2"/>
  </si>
  <si>
    <t>女</t>
    <rPh sb="0" eb="1">
      <t>オンナ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</si>
  <si>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</si>
  <si>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</si>
  <si>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秒</t>
  </si>
  <si>
    <t>男</t>
    <rPh sb="0" eb="1">
      <t>オトコ</t>
    </rPh>
    <phoneticPr fontId="2"/>
  </si>
  <si>
    <t>小学生１年生２５ｍビート板キック</t>
    <rPh sb="0" eb="3">
      <t>ショウガクセイ</t>
    </rPh>
    <rPh sb="4" eb="6">
      <t>ネンセイ</t>
    </rPh>
    <rPh sb="12" eb="13">
      <t>バン</t>
    </rPh>
    <phoneticPr fontId="2"/>
  </si>
  <si>
    <t>小学生未満（ヘルパー付）２５ｍビート板キック</t>
    <rPh sb="0" eb="3">
      <t>ショウガクセイ</t>
    </rPh>
    <rPh sb="3" eb="5">
      <t>ミマン</t>
    </rPh>
    <rPh sb="10" eb="11">
      <t>ツキ</t>
    </rPh>
    <rPh sb="18" eb="19">
      <t>バン</t>
    </rPh>
    <phoneticPr fontId="2"/>
  </si>
  <si>
    <t>小学生４年生以下２５ｍ背泳ぎ</t>
    <rPh sb="0" eb="3">
      <t>ショウガクセイ</t>
    </rPh>
    <rPh sb="4" eb="6">
      <t>ネンセイ</t>
    </rPh>
    <rPh sb="6" eb="8">
      <t>イカ</t>
    </rPh>
    <rPh sb="11" eb="12">
      <t>セ</t>
    </rPh>
    <rPh sb="12" eb="13">
      <t>オヨ</t>
    </rPh>
    <phoneticPr fontId="2"/>
  </si>
  <si>
    <t>女</t>
    <phoneticPr fontId="2"/>
  </si>
  <si>
    <t>小学生４年生以下２５ｍ背泳ぎ</t>
    <rPh sb="0" eb="3">
      <t>ショウガクセイ</t>
    </rPh>
    <rPh sb="4" eb="8">
      <t>ネンセイイカ</t>
    </rPh>
    <rPh sb="11" eb="12">
      <t>セ</t>
    </rPh>
    <rPh sb="12" eb="13">
      <t>オヨ</t>
    </rPh>
    <phoneticPr fontId="2"/>
  </si>
  <si>
    <t>男</t>
    <phoneticPr fontId="2"/>
  </si>
  <si>
    <t>小学生５年生２５ｍ背泳ぎ</t>
    <rPh sb="0" eb="3">
      <t>ショウガクセイ</t>
    </rPh>
    <rPh sb="4" eb="6">
      <t>ネンセイ</t>
    </rPh>
    <rPh sb="9" eb="10">
      <t>セ</t>
    </rPh>
    <rPh sb="10" eb="11">
      <t>オヨ</t>
    </rPh>
    <phoneticPr fontId="2"/>
  </si>
  <si>
    <t>小学生６年生２５ｍ背泳ぎ</t>
    <rPh sb="0" eb="2">
      <t>ショウガク</t>
    </rPh>
    <rPh sb="2" eb="3">
      <t>セイ</t>
    </rPh>
    <rPh sb="4" eb="6">
      <t>ネンセイ</t>
    </rPh>
    <rPh sb="9" eb="11">
      <t>セオヨ</t>
    </rPh>
    <phoneticPr fontId="2"/>
  </si>
  <si>
    <t>小学生３年生以下２５ｍ自由形</t>
    <rPh sb="0" eb="2">
      <t>ショウガク</t>
    </rPh>
    <rPh sb="2" eb="3">
      <t>セイ</t>
    </rPh>
    <rPh sb="4" eb="6">
      <t>ネンセイ</t>
    </rPh>
    <rPh sb="6" eb="8">
      <t>イカ</t>
    </rPh>
    <rPh sb="11" eb="14">
      <t>ジユウガタ</t>
    </rPh>
    <phoneticPr fontId="2"/>
  </si>
  <si>
    <t>小学生３年生以下２５ｍ自由形</t>
    <rPh sb="0" eb="3">
      <t>ショウガクセイ</t>
    </rPh>
    <rPh sb="4" eb="8">
      <t>ネンセイイカ</t>
    </rPh>
    <rPh sb="11" eb="14">
      <t>ジユウガタ</t>
    </rPh>
    <phoneticPr fontId="2"/>
  </si>
  <si>
    <t>小学生４年生２５ｍ自由形</t>
    <rPh sb="0" eb="2">
      <t>ショウガク</t>
    </rPh>
    <rPh sb="2" eb="3">
      <t>セイ</t>
    </rPh>
    <rPh sb="4" eb="6">
      <t>ネンセイ</t>
    </rPh>
    <rPh sb="9" eb="12">
      <t>ジユウガタ</t>
    </rPh>
    <phoneticPr fontId="2"/>
  </si>
  <si>
    <t>小学生５年生２５ｍ自由形</t>
    <rPh sb="0" eb="2">
      <t>ショウガク</t>
    </rPh>
    <rPh sb="2" eb="3">
      <t>セイ</t>
    </rPh>
    <rPh sb="4" eb="6">
      <t>ネンセイ</t>
    </rPh>
    <rPh sb="9" eb="12">
      <t>ジユウガタ</t>
    </rPh>
    <phoneticPr fontId="2"/>
  </si>
  <si>
    <t>小学生６年生２５ｍ自由形</t>
    <rPh sb="0" eb="2">
      <t>ショウガク</t>
    </rPh>
    <rPh sb="2" eb="3">
      <t>セイ</t>
    </rPh>
    <rPh sb="4" eb="6">
      <t>ネンセイ</t>
    </rPh>
    <rPh sb="9" eb="12">
      <t>ジユウガタ</t>
    </rPh>
    <phoneticPr fontId="2"/>
  </si>
  <si>
    <t>小学生５年生以下５０ｍ平泳ぎ</t>
    <rPh sb="0" eb="2">
      <t>ショウガク</t>
    </rPh>
    <rPh sb="2" eb="3">
      <t>セイ</t>
    </rPh>
    <rPh sb="4" eb="6">
      <t>ネンセイ</t>
    </rPh>
    <rPh sb="6" eb="8">
      <t>イカ</t>
    </rPh>
    <rPh sb="11" eb="13">
      <t>ヒラオヨ</t>
    </rPh>
    <phoneticPr fontId="2"/>
  </si>
  <si>
    <t>小学生６年生５０ｍ平泳ぎ</t>
    <rPh sb="0" eb="2">
      <t>ショウガク</t>
    </rPh>
    <rPh sb="2" eb="3">
      <t>セイ</t>
    </rPh>
    <rPh sb="4" eb="6">
      <t>ネンセイ</t>
    </rPh>
    <phoneticPr fontId="2"/>
  </si>
  <si>
    <t>小学生６年生５０ｍ平泳ぎ</t>
    <phoneticPr fontId="2"/>
  </si>
  <si>
    <t>小学生４年生以下５０ｍ自由形</t>
    <rPh sb="0" eb="2">
      <t>ショウガク</t>
    </rPh>
    <rPh sb="2" eb="3">
      <t>セイ</t>
    </rPh>
    <rPh sb="4" eb="6">
      <t>ネンセイ</t>
    </rPh>
    <rPh sb="11" eb="14">
      <t>ジユウガタ</t>
    </rPh>
    <phoneticPr fontId="2"/>
  </si>
  <si>
    <t>小学生４年生以下５０ｍ自由形</t>
    <rPh sb="0" eb="2">
      <t>ショウガク</t>
    </rPh>
    <rPh sb="2" eb="3">
      <t>セイ</t>
    </rPh>
    <rPh sb="4" eb="6">
      <t>ネンセイ</t>
    </rPh>
    <rPh sb="6" eb="8">
      <t>イカ</t>
    </rPh>
    <rPh sb="11" eb="14">
      <t>ジユウガタ</t>
    </rPh>
    <phoneticPr fontId="2"/>
  </si>
  <si>
    <t>小学生５年生５０ｍ自由形</t>
    <rPh sb="0" eb="2">
      <t>ショウガク</t>
    </rPh>
    <rPh sb="2" eb="3">
      <t>セイ</t>
    </rPh>
    <rPh sb="4" eb="6">
      <t>ネンセイ</t>
    </rPh>
    <rPh sb="9" eb="12">
      <t>ジユウガタ</t>
    </rPh>
    <phoneticPr fontId="2"/>
  </si>
  <si>
    <t>小学生６年生５０ｍ自由形</t>
    <rPh sb="0" eb="2">
      <t>ショウガク</t>
    </rPh>
    <rPh sb="2" eb="3">
      <t>セイ</t>
    </rPh>
    <rPh sb="4" eb="6">
      <t>ネンセイ</t>
    </rPh>
    <rPh sb="9" eb="12">
      <t>ジユウガタ</t>
    </rPh>
    <phoneticPr fontId="2"/>
  </si>
  <si>
    <t>【一般の部】</t>
    <rPh sb="1" eb="3">
      <t>イッパン</t>
    </rPh>
    <rPh sb="4" eb="5">
      <t>ブ</t>
    </rPh>
    <phoneticPr fontId="2"/>
  </si>
  <si>
    <t xml:space="preserve">           　　　　　　　タ イ ム</t>
    <phoneticPr fontId="2"/>
  </si>
  <si>
    <t xml:space="preserve">           　　　　　　　タ イ ム</t>
    <phoneticPr fontId="2"/>
  </si>
  <si>
    <t>３０歳以上２５ｍ自由形</t>
    <rPh sb="2" eb="3">
      <t>サイ</t>
    </rPh>
    <rPh sb="3" eb="5">
      <t>イジョウ</t>
    </rPh>
    <rPh sb="8" eb="11">
      <t>ジユウガタ</t>
    </rPh>
    <phoneticPr fontId="2"/>
  </si>
  <si>
    <r>
      <t>３０歳未満２５</t>
    </r>
    <r>
      <rPr>
        <sz val="11"/>
        <rFont val="ＭＳ Ｐゴシック"/>
        <family val="3"/>
        <charset val="128"/>
      </rPr>
      <t>ｍ自由形</t>
    </r>
    <rPh sb="2" eb="3">
      <t>サイ</t>
    </rPh>
    <rPh sb="3" eb="5">
      <t>ミマン</t>
    </rPh>
    <rPh sb="8" eb="11">
      <t>ジユウガタ</t>
    </rPh>
    <phoneticPr fontId="2"/>
  </si>
  <si>
    <t>３０歳未満２５ｍ自由形</t>
    <rPh sb="2" eb="3">
      <t>サイ</t>
    </rPh>
    <rPh sb="8" eb="11">
      <t>ジユウガタ</t>
    </rPh>
    <phoneticPr fontId="2"/>
  </si>
  <si>
    <t>３０歳以上５０ｍ平泳ぎ</t>
    <rPh sb="2" eb="3">
      <t>サイ</t>
    </rPh>
    <rPh sb="3" eb="5">
      <t>イジョウ</t>
    </rPh>
    <rPh sb="8" eb="10">
      <t>ヒラオヨ</t>
    </rPh>
    <phoneticPr fontId="2"/>
  </si>
  <si>
    <t>３０歳以上５０ｍ平泳ぎ</t>
    <rPh sb="2" eb="3">
      <t>サイ</t>
    </rPh>
    <rPh sb="3" eb="5">
      <t>イジョウ</t>
    </rPh>
    <phoneticPr fontId="2"/>
  </si>
  <si>
    <t>３０歳未満５０ｍ平泳ぎ</t>
    <rPh sb="2" eb="3">
      <t>サイ</t>
    </rPh>
    <rPh sb="3" eb="5">
      <t>ミマン</t>
    </rPh>
    <rPh sb="8" eb="10">
      <t>ヒラオヨ</t>
    </rPh>
    <phoneticPr fontId="2"/>
  </si>
  <si>
    <t>３０歳未満５０ｍ平泳ぎ</t>
    <rPh sb="2" eb="3">
      <t>サイ</t>
    </rPh>
    <rPh sb="3" eb="5">
      <t>ミマン</t>
    </rPh>
    <phoneticPr fontId="2"/>
  </si>
  <si>
    <t>３０歳以上５０ｍ自由形</t>
    <rPh sb="2" eb="3">
      <t>サイ</t>
    </rPh>
    <rPh sb="3" eb="5">
      <t>イジョウ</t>
    </rPh>
    <rPh sb="8" eb="11">
      <t>ジユウガタ</t>
    </rPh>
    <phoneticPr fontId="2"/>
  </si>
  <si>
    <t>３０歳未満５０ｍ自由形</t>
    <rPh sb="2" eb="3">
      <t>サイ</t>
    </rPh>
    <rPh sb="3" eb="5">
      <t>ミマン</t>
    </rPh>
    <rPh sb="8" eb="11">
      <t>ジユウガタ</t>
    </rPh>
    <phoneticPr fontId="2"/>
  </si>
  <si>
    <t>３０歳未満５０ｍ自由形</t>
    <rPh sb="2" eb="3">
      <t>サイ</t>
    </rPh>
    <rPh sb="8" eb="11">
      <t>ジユウガタ</t>
    </rPh>
    <phoneticPr fontId="2"/>
  </si>
  <si>
    <t xml:space="preserve">       第34回B&amp;G水泳大会</t>
    <phoneticPr fontId="2"/>
  </si>
  <si>
    <t>【中学生の部】　※中学２年生まで</t>
    <rPh sb="1" eb="4">
      <t>チュウガクセイ</t>
    </rPh>
    <rPh sb="5" eb="6">
      <t>ブ</t>
    </rPh>
    <rPh sb="9" eb="11">
      <t>チュウガク</t>
    </rPh>
    <rPh sb="12" eb="14">
      <t>ネンセイ</t>
    </rPh>
    <phoneticPr fontId="2"/>
  </si>
  <si>
    <t>性　　別</t>
    <rPh sb="0" eb="1">
      <t>セイ</t>
    </rPh>
    <rPh sb="3" eb="4">
      <t>ベツ</t>
    </rPh>
    <phoneticPr fontId="2"/>
  </si>
  <si>
    <t>タ イ ム</t>
    <phoneticPr fontId="2"/>
  </si>
  <si>
    <t>２００ｍメドレーリレー</t>
    <phoneticPr fontId="2"/>
  </si>
  <si>
    <t>鶴城中Ａ</t>
  </si>
  <si>
    <t>鶴城中</t>
  </si>
  <si>
    <t>95</t>
  </si>
  <si>
    <t/>
  </si>
  <si>
    <t>平坂中</t>
  </si>
  <si>
    <t>94</t>
  </si>
  <si>
    <t>吉良中</t>
  </si>
  <si>
    <t>23</t>
  </si>
  <si>
    <t>一色中Ａ</t>
  </si>
  <si>
    <t>一色中</t>
  </si>
  <si>
    <t>30</t>
  </si>
  <si>
    <t>西尾中</t>
  </si>
  <si>
    <t>05</t>
  </si>
  <si>
    <t>２００ｍ個人メドレー</t>
    <rPh sb="4" eb="6">
      <t>コジン</t>
    </rPh>
    <phoneticPr fontId="2"/>
  </si>
  <si>
    <t>伊藤　柚梨果</t>
  </si>
  <si>
    <t>02</t>
  </si>
  <si>
    <t>朝岡　真夕</t>
  </si>
  <si>
    <t>筒井　麻央</t>
  </si>
  <si>
    <t>46</t>
  </si>
  <si>
    <t>岩崎　光希</t>
  </si>
  <si>
    <t>19</t>
  </si>
  <si>
    <t>57</t>
  </si>
  <si>
    <t>久慈　瞳生</t>
  </si>
  <si>
    <t>32</t>
  </si>
  <si>
    <t>井野　拓哉</t>
  </si>
  <si>
    <t>34</t>
  </si>
  <si>
    <t>11</t>
  </si>
  <si>
    <t>２００ｍ平泳ぎ</t>
    <rPh sb="4" eb="6">
      <t>ヒラオヨ</t>
    </rPh>
    <phoneticPr fontId="2"/>
  </si>
  <si>
    <t>高島　莉央</t>
  </si>
  <si>
    <t>16</t>
  </si>
  <si>
    <t>冨永　真心</t>
  </si>
  <si>
    <t>工藤　穂果</t>
  </si>
  <si>
    <t>36</t>
  </si>
  <si>
    <t>26</t>
  </si>
  <si>
    <t>酒井　孝寅</t>
  </si>
  <si>
    <t>78</t>
  </si>
  <si>
    <t>石森　斗也</t>
  </si>
  <si>
    <t>中居　優斗</t>
  </si>
  <si>
    <t>59</t>
  </si>
  <si>
    <t>01</t>
  </si>
  <si>
    <t>２００ｍ自由形</t>
    <rPh sb="4" eb="7">
      <t>ジユウガタ</t>
    </rPh>
    <phoneticPr fontId="2"/>
  </si>
  <si>
    <t>名越　香穂</t>
  </si>
  <si>
    <t>27</t>
  </si>
  <si>
    <t>林　愛望</t>
  </si>
  <si>
    <t>鈴木　理子</t>
  </si>
  <si>
    <t>86</t>
  </si>
  <si>
    <t>17</t>
  </si>
  <si>
    <t>柴田　京侍</t>
  </si>
  <si>
    <t>伴　歩輝</t>
  </si>
  <si>
    <t>２００ｍ背泳ぎ</t>
    <rPh sb="4" eb="5">
      <t>セ</t>
    </rPh>
    <rPh sb="5" eb="6">
      <t>オヨ</t>
    </rPh>
    <phoneticPr fontId="2"/>
  </si>
  <si>
    <t>布村　春花</t>
  </si>
  <si>
    <t>35</t>
  </si>
  <si>
    <t>尾﨑　日那乃</t>
  </si>
  <si>
    <t>鈴木　遥奈</t>
  </si>
  <si>
    <t>福地中</t>
  </si>
  <si>
    <t>遠藤　咲知</t>
  </si>
  <si>
    <t>都築　司</t>
  </si>
  <si>
    <t>42</t>
  </si>
  <si>
    <t>彌田　秀幸</t>
  </si>
  <si>
    <t>50</t>
  </si>
  <si>
    <t>２００ｍバタフライ</t>
    <phoneticPr fontId="2"/>
  </si>
  <si>
    <t>谷風　佑香</t>
  </si>
  <si>
    <t>96</t>
  </si>
  <si>
    <t>水野　太寛</t>
  </si>
  <si>
    <t>１００ｍ平泳ぎ</t>
    <rPh sb="4" eb="6">
      <t>ヒラオヨ</t>
    </rPh>
    <phoneticPr fontId="2"/>
  </si>
  <si>
    <t>20</t>
  </si>
  <si>
    <t>29</t>
  </si>
  <si>
    <t>間瀬　好</t>
  </si>
  <si>
    <t>37</t>
  </si>
  <si>
    <t>74</t>
  </si>
  <si>
    <t>92</t>
  </si>
  <si>
    <t>鈴木　勇翔</t>
  </si>
  <si>
    <t>66</t>
  </si>
  <si>
    <t>１００ｍ自由形</t>
    <rPh sb="4" eb="6">
      <t>ジユウ</t>
    </rPh>
    <rPh sb="6" eb="7">
      <t>カタ</t>
    </rPh>
    <phoneticPr fontId="2"/>
  </si>
  <si>
    <t>03</t>
  </si>
  <si>
    <t>53</t>
  </si>
  <si>
    <t>本多　陽咲</t>
  </si>
  <si>
    <t>00</t>
  </si>
  <si>
    <t>73</t>
  </si>
  <si>
    <t>吉田　義城</t>
  </si>
  <si>
    <t>04</t>
  </si>
  <si>
    <t>１００ｍ背泳ぎ</t>
    <rPh sb="4" eb="5">
      <t>セ</t>
    </rPh>
    <rPh sb="5" eb="6">
      <t>オヨ</t>
    </rPh>
    <phoneticPr fontId="2"/>
  </si>
  <si>
    <t>31</t>
  </si>
  <si>
    <t>12</t>
  </si>
  <si>
    <t>三浦　遥奈</t>
  </si>
  <si>
    <t>28</t>
  </si>
  <si>
    <t>49</t>
  </si>
  <si>
    <t>09</t>
  </si>
  <si>
    <t>87</t>
  </si>
  <si>
    <t>13</t>
  </si>
  <si>
    <t>手嶋　航基</t>
  </si>
  <si>
    <t>14</t>
  </si>
  <si>
    <t>１００ｍバタフライ</t>
    <phoneticPr fontId="2"/>
  </si>
  <si>
    <t>90</t>
  </si>
  <si>
    <t>斎藤　大綺</t>
  </si>
  <si>
    <t>２００ｍフリーリレー</t>
    <phoneticPr fontId="2"/>
  </si>
  <si>
    <t>69</t>
  </si>
  <si>
    <t>平坂中A</t>
  </si>
  <si>
    <t>吉良中Ａ</t>
  </si>
  <si>
    <t>64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</si>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</sst>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0_);[Red]\(0.00\)"/>
    <numFmt numFmtId="178" formatCode="#,##0&quot;位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u/>
      <sz val="24"/>
      <name val="ＭＳ ゴシック"/>
      <family val="3"/>
      <charset val="128"/>
    </font>
    <font>
      <b/>
      <u/>
      <sz val="2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 shrinkToFit="1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shrinkToFit="1"/>
    </xf>
    <xf numFmtId="0" fontId="0" fillId="0" borderId="0" xfId="0" applyNumberFormat="1">
      <alignment vertical="center"/>
    </xf>
    <xf numFmtId="0" fontId="0" fillId="0" borderId="0" xfId="0" applyAlignment="1">
      <alignment horizontal="center"/>
    </xf>
    <xf numFmtId="177" fontId="0" fillId="0" borderId="0" xfId="0" applyNumberForma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17" xfId="0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49" fontId="0" fillId="0" borderId="18" xfId="0" applyNumberForma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8" xfId="0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NumberForma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shrinkToFit="1"/>
    </xf>
    <xf numFmtId="0" fontId="0" fillId="6" borderId="14" xfId="0" applyFill="1" applyBorder="1" applyAlignment="1">
      <alignment horizontal="center" vertical="center"/>
    </xf>
    <xf numFmtId="0" fontId="0" fillId="6" borderId="15" xfId="0" applyNumberForma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0" xfId="0" applyFill="1">
      <alignment vertical="center"/>
    </xf>
    <xf numFmtId="176" fontId="0" fillId="6" borderId="0" xfId="0" applyNumberFormat="1" applyFill="1">
      <alignment vertical="center"/>
    </xf>
    <xf numFmtId="0" fontId="0" fillId="6" borderId="2" xfId="0" applyFill="1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49" fontId="0" fillId="6" borderId="15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177" fontId="0" fillId="6" borderId="18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6" borderId="18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1" fillId="0" borderId="0" xfId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left" vertical="center" shrinkToFit="1"/>
    </xf>
    <xf numFmtId="177" fontId="3" fillId="0" borderId="0" xfId="1" applyNumberFormat="1" applyFont="1" applyAlignment="1">
      <alignment horizontal="center" vertical="center"/>
    </xf>
    <xf numFmtId="176" fontId="1" fillId="0" borderId="0" xfId="1" applyNumberFormat="1">
      <alignment vertical="center"/>
    </xf>
    <xf numFmtId="0" fontId="6" fillId="0" borderId="0" xfId="1" applyFont="1" applyBorder="1">
      <alignment vertical="center"/>
    </xf>
    <xf numFmtId="0" fontId="1" fillId="0" borderId="0" xfId="1" applyAlignment="1">
      <alignment shrinkToFit="1"/>
    </xf>
    <xf numFmtId="0" fontId="1" fillId="0" borderId="0" xfId="1" applyNumberFormat="1">
      <alignment vertical="center"/>
    </xf>
    <xf numFmtId="0" fontId="1" fillId="0" borderId="0" xfId="1" applyAlignment="1">
      <alignment horizontal="center"/>
    </xf>
    <xf numFmtId="177" fontId="1" fillId="0" borderId="0" xfId="1" applyNumberFormat="1">
      <alignment vertical="center"/>
    </xf>
    <xf numFmtId="0" fontId="8" fillId="0" borderId="0" xfId="1" applyFont="1">
      <alignment vertical="center"/>
    </xf>
    <xf numFmtId="0" fontId="16" fillId="0" borderId="0" xfId="1" applyFont="1">
      <alignment vertical="center"/>
    </xf>
    <xf numFmtId="0" fontId="1" fillId="0" borderId="0" xfId="1" applyFill="1" applyBorder="1">
      <alignment vertical="center"/>
    </xf>
    <xf numFmtId="0" fontId="1" fillId="0" borderId="0" xfId="1" applyFill="1" applyBorder="1" applyAlignment="1">
      <alignment shrinkToFit="1"/>
    </xf>
    <xf numFmtId="0" fontId="1" fillId="0" borderId="0" xfId="1" applyNumberFormat="1" applyFill="1" applyBorder="1">
      <alignment vertical="center"/>
    </xf>
    <xf numFmtId="0" fontId="1" fillId="0" borderId="0" xfId="1" applyFill="1" applyBorder="1" applyAlignment="1">
      <alignment horizontal="center"/>
    </xf>
    <xf numFmtId="177" fontId="1" fillId="0" borderId="0" xfId="1" applyNumberFormat="1" applyFill="1" applyBorder="1">
      <alignment vertical="center"/>
    </xf>
    <xf numFmtId="0" fontId="10" fillId="0" borderId="0" xfId="1" applyFont="1" applyAlignment="1">
      <alignment horizontal="left"/>
    </xf>
    <xf numFmtId="0" fontId="1" fillId="0" borderId="0" xfId="1" applyAlignment="1">
      <alignment vertical="center" shrinkToFit="1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  <xf numFmtId="0" fontId="1" fillId="0" borderId="2" xfId="1" applyFont="1" applyBorder="1">
      <alignment vertical="center"/>
    </xf>
    <xf numFmtId="0" fontId="7" fillId="0" borderId="2" xfId="1" applyFont="1" applyBorder="1" applyAlignment="1">
      <alignment horizontal="center" vertical="center" shrinkToFit="1"/>
    </xf>
    <xf numFmtId="0" fontId="1" fillId="0" borderId="2" xfId="1" applyFill="1" applyBorder="1">
      <alignment vertical="center"/>
    </xf>
    <xf numFmtId="0" fontId="1" fillId="0" borderId="2" xfId="1" applyFill="1" applyBorder="1" applyAlignment="1">
      <alignment horizontal="center" vertical="center"/>
    </xf>
    <xf numFmtId="0" fontId="1" fillId="9" borderId="2" xfId="1" applyFill="1" applyBorder="1" applyAlignment="1">
      <alignment horizontal="center" vertical="center" shrinkToFit="1"/>
    </xf>
    <xf numFmtId="0" fontId="7" fillId="9" borderId="2" xfId="1" applyFont="1" applyFill="1" applyBorder="1" applyAlignment="1">
      <alignment horizontal="center" vertical="center" shrinkToFit="1"/>
    </xf>
    <xf numFmtId="0" fontId="1" fillId="0" borderId="2" xfId="1" applyBorder="1">
      <alignment vertical="center"/>
    </xf>
    <xf numFmtId="178" fontId="12" fillId="4" borderId="2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justify" textRotation="255"/>
    </xf>
    <xf numFmtId="178" fontId="12" fillId="2" borderId="2" xfId="1" applyNumberFormat="1" applyFont="1" applyFill="1" applyBorder="1" applyAlignment="1">
      <alignment horizontal="center" vertical="center"/>
    </xf>
    <xf numFmtId="178" fontId="12" fillId="7" borderId="2" xfId="1" applyNumberFormat="1" applyFont="1" applyFill="1" applyBorder="1" applyAlignment="1">
      <alignment horizontal="center" vertical="center"/>
    </xf>
    <xf numFmtId="178" fontId="12" fillId="8" borderId="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178" fontId="12" fillId="2" borderId="2" xfId="0" applyNumberFormat="1" applyFont="1" applyFill="1" applyBorder="1" applyAlignment="1">
      <alignment horizontal="center" vertical="center"/>
    </xf>
    <xf numFmtId="178" fontId="12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ada/AppData/Local/Microsoft/Windows/INetCache/IE/C74I0SPP/&#65320;&#65298;&#65305;&#12288;&#65299;&#65300;&#22238;&#12288;&#26412;&#37096;&#35352;&#37682;&#65288;&#21320;&#2106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9-&#36062;&#29366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31-&#36062;&#29366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ﾛｸﾞﾗﾑ"/>
      <sheetName val="デモ①"/>
      <sheetName val="デモ②"/>
      <sheetName val="1"/>
      <sheetName val="1-賞状"/>
      <sheetName val="2"/>
      <sheetName val="2-賞状"/>
      <sheetName val="3"/>
      <sheetName val="3-賞状"/>
      <sheetName val="4"/>
      <sheetName val="4-賞状"/>
      <sheetName val="5"/>
      <sheetName val="5-賞状"/>
      <sheetName val="6"/>
      <sheetName val="6-賞状"/>
      <sheetName val="7"/>
      <sheetName val="7-賞状"/>
      <sheetName val="8"/>
      <sheetName val="8-賞状"/>
      <sheetName val="9"/>
      <sheetName val="9-賞状"/>
      <sheetName val="10"/>
      <sheetName val="10-賞状"/>
      <sheetName val="11"/>
      <sheetName val="11-賞状"/>
      <sheetName val="12"/>
      <sheetName val="12-賞状"/>
      <sheetName val="１３"/>
      <sheetName val="13-賞状"/>
      <sheetName val="１４"/>
      <sheetName val="14-賞状"/>
      <sheetName val="15"/>
      <sheetName val="15-賞状"/>
      <sheetName val="16"/>
      <sheetName val="16-賞状"/>
      <sheetName val="１７"/>
      <sheetName val="17-賞状"/>
      <sheetName val="18"/>
      <sheetName val="18-賞状"/>
      <sheetName val="19"/>
      <sheetName val="19-賞状"/>
      <sheetName val="20"/>
      <sheetName val="20-賞状"/>
      <sheetName val="21"/>
      <sheetName val="21-賞状"/>
      <sheetName val="22"/>
      <sheetName val="22-賞状"/>
      <sheetName val="23"/>
      <sheetName val="23-賞状"/>
      <sheetName val="24"/>
      <sheetName val="24-賞状"/>
      <sheetName val="25"/>
      <sheetName val="25-賞状"/>
      <sheetName val="26"/>
      <sheetName val="26-賞状"/>
      <sheetName val="27"/>
      <sheetName val="27-賞状"/>
      <sheetName val="28"/>
      <sheetName val="28-賞状"/>
      <sheetName val="29"/>
      <sheetName val="29-賞状"/>
      <sheetName val="30"/>
      <sheetName val="30-賞状"/>
      <sheetName val="32"/>
      <sheetName val="32-賞状"/>
      <sheetName val="33"/>
      <sheetName val="33-賞状"/>
      <sheetName val="34"/>
      <sheetName val="34-賞状"/>
      <sheetName val="35"/>
      <sheetName val="35-賞状"/>
      <sheetName val="36"/>
      <sheetName val="36-賞状"/>
      <sheetName val="37"/>
      <sheetName val="37-賞状"/>
      <sheetName val="38"/>
      <sheetName val="38-賞状"/>
      <sheetName val="39"/>
      <sheetName val="39-賞状"/>
      <sheetName val="40"/>
      <sheetName val="40-賞状"/>
      <sheetName val="41"/>
      <sheetName val="41-賞状"/>
      <sheetName val="42"/>
      <sheetName val="42-賞状"/>
      <sheetName val="午前の部入賞者一覧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5</v>
          </cell>
          <cell r="D6" t="str">
            <v>高橋　希乃羽</v>
          </cell>
          <cell r="E6" t="str">
            <v>平坂小</v>
          </cell>
          <cell r="G6">
            <v>25</v>
          </cell>
          <cell r="H6" t="str">
            <v>秒</v>
          </cell>
          <cell r="I6" t="str">
            <v>75</v>
          </cell>
        </row>
        <row r="7">
          <cell r="A7">
            <v>2</v>
          </cell>
          <cell r="B7">
            <v>1</v>
          </cell>
          <cell r="C7">
            <v>3</v>
          </cell>
          <cell r="D7" t="str">
            <v>中村　紗季</v>
          </cell>
          <cell r="E7" t="str">
            <v>一色南部小</v>
          </cell>
          <cell r="G7">
            <v>28</v>
          </cell>
          <cell r="H7" t="str">
            <v>秒</v>
          </cell>
          <cell r="I7" t="str">
            <v>84</v>
          </cell>
        </row>
        <row r="8">
          <cell r="A8">
            <v>3</v>
          </cell>
          <cell r="B8">
            <v>1</v>
          </cell>
          <cell r="C8">
            <v>2</v>
          </cell>
          <cell r="D8" t="str">
            <v>中村　桃華</v>
          </cell>
          <cell r="E8" t="str">
            <v>幡豆小</v>
          </cell>
          <cell r="G8">
            <v>29</v>
          </cell>
          <cell r="H8" t="str">
            <v>秒</v>
          </cell>
          <cell r="I8" t="str">
            <v>30</v>
          </cell>
        </row>
        <row r="9">
          <cell r="A9">
            <v>4</v>
          </cell>
          <cell r="B9">
            <v>2</v>
          </cell>
          <cell r="C9">
            <v>5</v>
          </cell>
          <cell r="D9" t="str">
            <v>浅井　美桜</v>
          </cell>
          <cell r="E9" t="str">
            <v>米津小</v>
          </cell>
          <cell r="G9">
            <v>30</v>
          </cell>
          <cell r="H9" t="str">
            <v>秒</v>
          </cell>
          <cell r="I9" t="str">
            <v>76</v>
          </cell>
        </row>
        <row r="10">
          <cell r="A10">
            <v>5</v>
          </cell>
          <cell r="B10">
            <v>2</v>
          </cell>
          <cell r="C10">
            <v>2</v>
          </cell>
          <cell r="D10" t="str">
            <v>今村　花音</v>
          </cell>
          <cell r="E10" t="str">
            <v>一色西部小</v>
          </cell>
          <cell r="G10">
            <v>31</v>
          </cell>
          <cell r="H10" t="str">
            <v>秒</v>
          </cell>
          <cell r="I10" t="str">
            <v>51</v>
          </cell>
        </row>
        <row r="11">
          <cell r="A11">
            <v>6</v>
          </cell>
          <cell r="B11">
            <v>2</v>
          </cell>
          <cell r="C11">
            <v>3</v>
          </cell>
          <cell r="D11" t="str">
            <v>牧　楓華</v>
          </cell>
          <cell r="E11" t="str">
            <v>一色中部小</v>
          </cell>
          <cell r="G11">
            <v>32</v>
          </cell>
          <cell r="H11" t="str">
            <v>秒</v>
          </cell>
          <cell r="I11" t="str">
            <v>41</v>
          </cell>
        </row>
        <row r="12">
          <cell r="A12">
            <v>7</v>
          </cell>
          <cell r="B12">
            <v>1</v>
          </cell>
          <cell r="C12">
            <v>4</v>
          </cell>
          <cell r="D12" t="str">
            <v>加藤　蝶</v>
          </cell>
          <cell r="E12" t="str">
            <v>矢田小</v>
          </cell>
          <cell r="G12">
            <v>38</v>
          </cell>
          <cell r="H12" t="str">
            <v>秒</v>
          </cell>
          <cell r="I12" t="str">
            <v>60</v>
          </cell>
        </row>
        <row r="13">
          <cell r="A13">
            <v>8</v>
          </cell>
          <cell r="B13">
            <v>2</v>
          </cell>
          <cell r="C13">
            <v>4</v>
          </cell>
          <cell r="D13" t="str">
            <v>判治　希風</v>
          </cell>
          <cell r="E13" t="str">
            <v>吉田小</v>
          </cell>
          <cell r="G13">
            <v>40</v>
          </cell>
          <cell r="H13" t="str">
            <v>秒</v>
          </cell>
          <cell r="I13" t="str">
            <v>23</v>
          </cell>
        </row>
      </sheetData>
      <sheetData sheetId="4">
        <row r="16">
          <cell r="E16" t="str">
            <v>高橋　希乃羽</v>
          </cell>
        </row>
        <row r="23">
          <cell r="F23">
            <v>25</v>
          </cell>
          <cell r="H23" t="str">
            <v>75</v>
          </cell>
          <cell r="I23" t="str">
            <v/>
          </cell>
        </row>
        <row r="50">
          <cell r="E50" t="str">
            <v>中村　紗季</v>
          </cell>
        </row>
        <row r="57">
          <cell r="F57">
            <v>28</v>
          </cell>
          <cell r="H57" t="str">
            <v>84</v>
          </cell>
          <cell r="I57" t="str">
            <v/>
          </cell>
        </row>
        <row r="84">
          <cell r="E84" t="str">
            <v>中村　桃華</v>
          </cell>
        </row>
        <row r="91">
          <cell r="F91">
            <v>29</v>
          </cell>
          <cell r="H91" t="str">
            <v>30</v>
          </cell>
          <cell r="I91" t="str">
            <v/>
          </cell>
        </row>
      </sheetData>
      <sheetData sheetId="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高橋　穂積</v>
          </cell>
          <cell r="E6" t="str">
            <v>福地南部小</v>
          </cell>
          <cell r="G6">
            <v>19</v>
          </cell>
          <cell r="H6" t="str">
            <v>秒</v>
          </cell>
          <cell r="I6" t="str">
            <v>41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天野　朝之</v>
          </cell>
          <cell r="E7" t="str">
            <v>室場小</v>
          </cell>
          <cell r="G7">
            <v>22</v>
          </cell>
          <cell r="H7" t="str">
            <v>秒</v>
          </cell>
          <cell r="I7" t="str">
            <v>04</v>
          </cell>
        </row>
        <row r="8">
          <cell r="A8">
            <v>3</v>
          </cell>
          <cell r="B8">
            <v>1</v>
          </cell>
          <cell r="C8">
            <v>5</v>
          </cell>
          <cell r="D8" t="str">
            <v>秋元　大輝</v>
          </cell>
          <cell r="E8" t="str">
            <v>福地南部小</v>
          </cell>
          <cell r="G8">
            <v>25</v>
          </cell>
          <cell r="H8" t="str">
            <v>秒</v>
          </cell>
          <cell r="I8" t="str">
            <v>46</v>
          </cell>
        </row>
        <row r="9">
          <cell r="A9">
            <v>4</v>
          </cell>
          <cell r="B9">
            <v>1</v>
          </cell>
          <cell r="C9">
            <v>1</v>
          </cell>
          <cell r="D9" t="str">
            <v>曽根　楓太</v>
          </cell>
          <cell r="E9" t="str">
            <v>西尾小</v>
          </cell>
          <cell r="G9">
            <v>26</v>
          </cell>
          <cell r="H9" t="str">
            <v>秒</v>
          </cell>
          <cell r="I9" t="str">
            <v>15</v>
          </cell>
        </row>
        <row r="10">
          <cell r="A10">
            <v>5</v>
          </cell>
          <cell r="B10">
            <v>1</v>
          </cell>
          <cell r="C10">
            <v>2</v>
          </cell>
          <cell r="D10" t="str">
            <v>名倉　寛人</v>
          </cell>
          <cell r="E10" t="str">
            <v>矢田小</v>
          </cell>
          <cell r="G10">
            <v>26</v>
          </cell>
          <cell r="H10" t="str">
            <v>秒</v>
          </cell>
          <cell r="I10" t="str">
            <v>97</v>
          </cell>
        </row>
      </sheetData>
      <sheetData sheetId="6">
        <row r="16">
          <cell r="E16" t="str">
            <v>高橋　穂積</v>
          </cell>
        </row>
        <row r="23">
          <cell r="F23">
            <v>19</v>
          </cell>
          <cell r="H23" t="str">
            <v>41</v>
          </cell>
          <cell r="I23" t="str">
            <v>大会新記録</v>
          </cell>
        </row>
        <row r="50">
          <cell r="E50" t="str">
            <v>天野　朝之</v>
          </cell>
        </row>
        <row r="57">
          <cell r="F57">
            <v>22</v>
          </cell>
          <cell r="H57" t="str">
            <v>04</v>
          </cell>
          <cell r="I57" t="str">
            <v>大会新記録</v>
          </cell>
        </row>
        <row r="84">
          <cell r="E84" t="str">
            <v>秋元　大輝</v>
          </cell>
        </row>
        <row r="91">
          <cell r="F91">
            <v>25</v>
          </cell>
          <cell r="H91" t="str">
            <v>46</v>
          </cell>
          <cell r="I91" t="str">
            <v/>
          </cell>
        </row>
      </sheetData>
      <sheetData sheetId="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1</v>
          </cell>
          <cell r="D6" t="str">
            <v>小林　柚葉</v>
          </cell>
          <cell r="E6" t="str">
            <v>花ノ木</v>
          </cell>
          <cell r="G6">
            <v>24</v>
          </cell>
          <cell r="H6" t="str">
            <v>秒</v>
          </cell>
          <cell r="I6" t="str">
            <v>40</v>
          </cell>
        </row>
        <row r="7">
          <cell r="A7">
            <v>2</v>
          </cell>
          <cell r="B7">
            <v>1</v>
          </cell>
          <cell r="C7">
            <v>3</v>
          </cell>
          <cell r="D7" t="str">
            <v>鈴木　あかり</v>
          </cell>
          <cell r="E7" t="str">
            <v>西尾小</v>
          </cell>
          <cell r="G7">
            <v>25</v>
          </cell>
          <cell r="H7" t="str">
            <v>秒</v>
          </cell>
          <cell r="I7" t="str">
            <v>12</v>
          </cell>
        </row>
        <row r="8">
          <cell r="A8">
            <v>3</v>
          </cell>
          <cell r="B8">
            <v>1</v>
          </cell>
          <cell r="C8">
            <v>4</v>
          </cell>
          <cell r="D8" t="str">
            <v>下村　梅甘</v>
          </cell>
          <cell r="E8" t="str">
            <v>西尾小</v>
          </cell>
          <cell r="G8">
            <v>28</v>
          </cell>
          <cell r="H8" t="str">
            <v>秒</v>
          </cell>
          <cell r="I8" t="str">
            <v>53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浅野　文香</v>
          </cell>
          <cell r="E9" t="str">
            <v>平坂小</v>
          </cell>
          <cell r="G9">
            <v>28</v>
          </cell>
          <cell r="H9" t="str">
            <v>秒</v>
          </cell>
          <cell r="I9" t="str">
            <v>69</v>
          </cell>
        </row>
        <row r="10">
          <cell r="A10">
            <v>5</v>
          </cell>
          <cell r="B10">
            <v>1</v>
          </cell>
          <cell r="C10">
            <v>5</v>
          </cell>
          <cell r="D10" t="str">
            <v>髙島　瑠乃</v>
          </cell>
          <cell r="E10" t="str">
            <v>中畑小</v>
          </cell>
          <cell r="G10">
            <v>41</v>
          </cell>
          <cell r="H10" t="str">
            <v>秒</v>
          </cell>
          <cell r="I10" t="str">
            <v>01</v>
          </cell>
        </row>
      </sheetData>
      <sheetData sheetId="8">
        <row r="16">
          <cell r="E16" t="str">
            <v>小林　柚葉</v>
          </cell>
        </row>
        <row r="23">
          <cell r="F23">
            <v>24</v>
          </cell>
          <cell r="H23" t="str">
            <v>40</v>
          </cell>
          <cell r="I23" t="str">
            <v>大会新記録</v>
          </cell>
        </row>
        <row r="50">
          <cell r="E50" t="str">
            <v>鈴木　あかり</v>
          </cell>
        </row>
        <row r="57">
          <cell r="F57">
            <v>25</v>
          </cell>
          <cell r="H57" t="str">
            <v>12</v>
          </cell>
          <cell r="I57" t="str">
            <v>大会新記録</v>
          </cell>
        </row>
        <row r="84">
          <cell r="E84" t="str">
            <v>下村　梅甘</v>
          </cell>
        </row>
        <row r="91">
          <cell r="F91">
            <v>28</v>
          </cell>
          <cell r="H91" t="str">
            <v>53</v>
          </cell>
          <cell r="I91" t="str">
            <v/>
          </cell>
        </row>
      </sheetData>
      <sheetData sheetId="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2</v>
          </cell>
          <cell r="C6">
            <v>4</v>
          </cell>
          <cell r="D6" t="str">
            <v>稲垣　俊文</v>
          </cell>
          <cell r="E6" t="str">
            <v>西野町小</v>
          </cell>
          <cell r="G6">
            <v>25</v>
          </cell>
          <cell r="H6" t="str">
            <v>秒</v>
          </cell>
          <cell r="I6">
            <v>53</v>
          </cell>
        </row>
        <row r="7">
          <cell r="A7">
            <v>2</v>
          </cell>
          <cell r="B7">
            <v>2</v>
          </cell>
          <cell r="C7">
            <v>3</v>
          </cell>
          <cell r="D7" t="str">
            <v>山﨑　玲皇</v>
          </cell>
          <cell r="E7" t="str">
            <v>福地南部小</v>
          </cell>
          <cell r="G7">
            <v>27</v>
          </cell>
          <cell r="H7" t="str">
            <v>秒</v>
          </cell>
          <cell r="I7" t="str">
            <v>07</v>
          </cell>
        </row>
        <row r="8">
          <cell r="A8">
            <v>3</v>
          </cell>
          <cell r="B8">
            <v>2</v>
          </cell>
          <cell r="C8">
            <v>2</v>
          </cell>
          <cell r="D8" t="str">
            <v>皿井　優人</v>
          </cell>
          <cell r="E8" t="str">
            <v>寺津小</v>
          </cell>
          <cell r="G8">
            <v>29</v>
          </cell>
          <cell r="H8" t="str">
            <v>秒</v>
          </cell>
          <cell r="I8">
            <v>97</v>
          </cell>
        </row>
        <row r="9">
          <cell r="A9">
            <v>4</v>
          </cell>
          <cell r="B9">
            <v>1</v>
          </cell>
          <cell r="C9">
            <v>5</v>
          </cell>
          <cell r="D9" t="str">
            <v>志田　和優</v>
          </cell>
          <cell r="E9" t="str">
            <v>矢田小</v>
          </cell>
          <cell r="G9">
            <v>32</v>
          </cell>
          <cell r="H9" t="str">
            <v>秒</v>
          </cell>
          <cell r="I9">
            <v>61</v>
          </cell>
        </row>
        <row r="10">
          <cell r="A10">
            <v>5</v>
          </cell>
          <cell r="B10">
            <v>1</v>
          </cell>
          <cell r="C10">
            <v>2</v>
          </cell>
          <cell r="D10" t="str">
            <v>谷　駿翔</v>
          </cell>
          <cell r="E10" t="str">
            <v>鶴城小</v>
          </cell>
          <cell r="G10">
            <v>35</v>
          </cell>
          <cell r="H10" t="str">
            <v>秒</v>
          </cell>
          <cell r="I10" t="str">
            <v>37</v>
          </cell>
        </row>
        <row r="11">
          <cell r="A11">
            <v>6</v>
          </cell>
          <cell r="B11">
            <v>1</v>
          </cell>
          <cell r="C11">
            <v>3</v>
          </cell>
          <cell r="D11" t="str">
            <v>三矢　渚斗</v>
          </cell>
          <cell r="E11" t="str">
            <v>一色西部小</v>
          </cell>
          <cell r="G11">
            <v>42</v>
          </cell>
          <cell r="H11" t="str">
            <v>秒</v>
          </cell>
          <cell r="I11" t="str">
            <v>09</v>
          </cell>
        </row>
        <row r="12">
          <cell r="A12">
            <v>7</v>
          </cell>
          <cell r="B12">
            <v>1</v>
          </cell>
          <cell r="C12">
            <v>4</v>
          </cell>
          <cell r="D12" t="str">
            <v>鈴木　蓮</v>
          </cell>
          <cell r="E12" t="str">
            <v>吉田小</v>
          </cell>
          <cell r="G12">
            <v>45</v>
          </cell>
          <cell r="H12" t="str">
            <v>秒</v>
          </cell>
          <cell r="I12">
            <v>99</v>
          </cell>
        </row>
        <row r="13">
          <cell r="A13">
            <v>8</v>
          </cell>
          <cell r="B13">
            <v>2</v>
          </cell>
          <cell r="C13">
            <v>5</v>
          </cell>
          <cell r="D13" t="str">
            <v>髙木　幌斗</v>
          </cell>
          <cell r="E13" t="str">
            <v>西尾小</v>
          </cell>
          <cell r="G13">
            <v>48</v>
          </cell>
          <cell r="H13" t="str">
            <v>秒</v>
          </cell>
          <cell r="I13">
            <v>91</v>
          </cell>
        </row>
      </sheetData>
      <sheetData sheetId="10">
        <row r="16">
          <cell r="E16" t="str">
            <v>稲垣　俊文</v>
          </cell>
        </row>
        <row r="23">
          <cell r="F23">
            <v>25</v>
          </cell>
          <cell r="H23">
            <v>53</v>
          </cell>
          <cell r="I23" t="str">
            <v/>
          </cell>
        </row>
        <row r="50">
          <cell r="E50" t="str">
            <v>山﨑　玲皇</v>
          </cell>
        </row>
        <row r="57">
          <cell r="F57">
            <v>27</v>
          </cell>
          <cell r="H57" t="str">
            <v>07</v>
          </cell>
          <cell r="I57" t="str">
            <v/>
          </cell>
        </row>
        <row r="84">
          <cell r="E84" t="str">
            <v>皿井　優人</v>
          </cell>
        </row>
        <row r="91">
          <cell r="F91">
            <v>29</v>
          </cell>
          <cell r="H91">
            <v>97</v>
          </cell>
          <cell r="I91" t="str">
            <v/>
          </cell>
        </row>
      </sheetData>
      <sheetData sheetId="1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2</v>
          </cell>
          <cell r="C6">
            <v>3</v>
          </cell>
          <cell r="D6" t="str">
            <v>三矢　夏帆</v>
          </cell>
          <cell r="E6" t="str">
            <v>一色西部保</v>
          </cell>
          <cell r="G6">
            <v>25</v>
          </cell>
          <cell r="H6" t="str">
            <v>秒</v>
          </cell>
          <cell r="I6" t="str">
            <v>29</v>
          </cell>
        </row>
        <row r="7">
          <cell r="A7">
            <v>2</v>
          </cell>
          <cell r="B7">
            <v>2</v>
          </cell>
          <cell r="C7">
            <v>2</v>
          </cell>
          <cell r="D7" t="str">
            <v>曽根　妃夏</v>
          </cell>
          <cell r="E7" t="str">
            <v>西尾幼</v>
          </cell>
          <cell r="G7">
            <v>32</v>
          </cell>
          <cell r="H7" t="str">
            <v>秒</v>
          </cell>
          <cell r="I7" t="str">
            <v>49</v>
          </cell>
        </row>
        <row r="8">
          <cell r="A8">
            <v>3</v>
          </cell>
          <cell r="B8">
            <v>2</v>
          </cell>
          <cell r="C8">
            <v>4</v>
          </cell>
          <cell r="D8" t="str">
            <v>伴　惺菜</v>
          </cell>
          <cell r="E8" t="str">
            <v>一色東部保</v>
          </cell>
          <cell r="G8">
            <v>33</v>
          </cell>
          <cell r="H8" t="str">
            <v>秒</v>
          </cell>
          <cell r="I8" t="str">
            <v>13</v>
          </cell>
        </row>
        <row r="9">
          <cell r="A9">
            <v>4</v>
          </cell>
          <cell r="B9">
            <v>2</v>
          </cell>
          <cell r="C9">
            <v>5</v>
          </cell>
          <cell r="D9" t="str">
            <v>小嶋　陽香梨</v>
          </cell>
          <cell r="E9" t="str">
            <v>熊味保</v>
          </cell>
          <cell r="G9">
            <v>34</v>
          </cell>
          <cell r="H9" t="str">
            <v>秒</v>
          </cell>
          <cell r="I9" t="str">
            <v>38</v>
          </cell>
        </row>
        <row r="10">
          <cell r="A10">
            <v>5</v>
          </cell>
          <cell r="B10">
            <v>1</v>
          </cell>
          <cell r="C10">
            <v>3</v>
          </cell>
          <cell r="D10" t="str">
            <v>宮崎　咲月</v>
          </cell>
          <cell r="E10" t="str">
            <v>恵保</v>
          </cell>
          <cell r="G10">
            <v>35</v>
          </cell>
          <cell r="H10" t="str">
            <v>秒</v>
          </cell>
          <cell r="I10" t="str">
            <v>99</v>
          </cell>
        </row>
        <row r="11">
          <cell r="A11">
            <v>6</v>
          </cell>
          <cell r="B11">
            <v>1</v>
          </cell>
          <cell r="C11">
            <v>4</v>
          </cell>
          <cell r="D11" t="str">
            <v>中村　柚月</v>
          </cell>
          <cell r="E11" t="str">
            <v>幡豆保</v>
          </cell>
          <cell r="G11">
            <v>39</v>
          </cell>
          <cell r="H11" t="str">
            <v>秒</v>
          </cell>
          <cell r="I11" t="str">
            <v>22</v>
          </cell>
        </row>
        <row r="12">
          <cell r="A12">
            <v>7</v>
          </cell>
          <cell r="B12">
            <v>1</v>
          </cell>
          <cell r="C12">
            <v>2</v>
          </cell>
          <cell r="D12" t="str">
            <v>小林　紗綾</v>
          </cell>
          <cell r="E12" t="str">
            <v>熊味保</v>
          </cell>
          <cell r="G12">
            <v>42</v>
          </cell>
          <cell r="H12" t="str">
            <v>秒</v>
          </cell>
          <cell r="I12" t="str">
            <v>04</v>
          </cell>
        </row>
      </sheetData>
      <sheetData sheetId="12">
        <row r="16">
          <cell r="E16" t="str">
            <v>三矢　夏帆</v>
          </cell>
        </row>
        <row r="23">
          <cell r="F23">
            <v>25</v>
          </cell>
          <cell r="H23" t="str">
            <v>29</v>
          </cell>
          <cell r="I23" t="str">
            <v>大会新記録</v>
          </cell>
        </row>
        <row r="50">
          <cell r="E50" t="str">
            <v>曽根　妃夏</v>
          </cell>
        </row>
        <row r="57">
          <cell r="F57">
            <v>32</v>
          </cell>
          <cell r="H57" t="str">
            <v>49</v>
          </cell>
          <cell r="I57" t="str">
            <v/>
          </cell>
        </row>
        <row r="84">
          <cell r="E84" t="str">
            <v>伴　惺菜</v>
          </cell>
        </row>
        <row r="91">
          <cell r="F91">
            <v>33</v>
          </cell>
          <cell r="H91" t="str">
            <v>13</v>
          </cell>
          <cell r="I91" t="str">
            <v/>
          </cell>
        </row>
      </sheetData>
      <sheetData sheetId="1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2</v>
          </cell>
          <cell r="D6" t="str">
            <v>工藤　壮流</v>
          </cell>
          <cell r="E6" t="str">
            <v>荻原保</v>
          </cell>
          <cell r="G6">
            <v>42</v>
          </cell>
          <cell r="H6" t="str">
            <v>秒</v>
          </cell>
          <cell r="I6" t="str">
            <v>32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浅井　里玖</v>
          </cell>
          <cell r="E7" t="str">
            <v>米津保</v>
          </cell>
          <cell r="G7">
            <v>72</v>
          </cell>
          <cell r="H7" t="str">
            <v>秒</v>
          </cell>
          <cell r="I7" t="str">
            <v>48</v>
          </cell>
        </row>
        <row r="8">
          <cell r="A8" t="e">
            <v>#VALUE!</v>
          </cell>
          <cell r="B8">
            <v>1</v>
          </cell>
          <cell r="C8">
            <v>3</v>
          </cell>
          <cell r="D8" t="str">
            <v>石森　道詔</v>
          </cell>
          <cell r="E8" t="str">
            <v>一色保</v>
          </cell>
          <cell r="H8" t="str">
            <v>秒</v>
          </cell>
        </row>
      </sheetData>
      <sheetData sheetId="14">
        <row r="16">
          <cell r="E16" t="str">
            <v>工藤　壮流</v>
          </cell>
        </row>
        <row r="23">
          <cell r="F23">
            <v>42</v>
          </cell>
          <cell r="H23" t="str">
            <v>32</v>
          </cell>
          <cell r="I23" t="str">
            <v/>
          </cell>
        </row>
        <row r="50">
          <cell r="E50" t="str">
            <v>浅井　里玖</v>
          </cell>
        </row>
        <row r="57">
          <cell r="F57">
            <v>72</v>
          </cell>
          <cell r="H57" t="str">
            <v>48</v>
          </cell>
          <cell r="I57" t="str">
            <v/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  <cell r="I91" t="e">
            <v>#N/A</v>
          </cell>
        </row>
      </sheetData>
      <sheetData sheetId="1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5</v>
          </cell>
          <cell r="D6" t="str">
            <v>遠藤　花</v>
          </cell>
          <cell r="E6" t="str">
            <v>矢田小</v>
          </cell>
          <cell r="G6">
            <v>19</v>
          </cell>
          <cell r="H6" t="str">
            <v>秒</v>
          </cell>
          <cell r="I6" t="str">
            <v>02</v>
          </cell>
        </row>
        <row r="7">
          <cell r="A7">
            <v>2</v>
          </cell>
          <cell r="B7">
            <v>2</v>
          </cell>
          <cell r="C7">
            <v>4</v>
          </cell>
          <cell r="D7" t="str">
            <v>志田　葵</v>
          </cell>
          <cell r="E7" t="str">
            <v>矢田小</v>
          </cell>
          <cell r="G7">
            <v>19</v>
          </cell>
          <cell r="H7" t="str">
            <v>秒</v>
          </cell>
          <cell r="I7" t="str">
            <v>35</v>
          </cell>
        </row>
        <row r="8">
          <cell r="A8">
            <v>3</v>
          </cell>
          <cell r="B8">
            <v>2</v>
          </cell>
          <cell r="C8">
            <v>3</v>
          </cell>
          <cell r="D8" t="str">
            <v>浅野　陽香</v>
          </cell>
          <cell r="E8" t="str">
            <v>平坂小</v>
          </cell>
          <cell r="G8">
            <v>20</v>
          </cell>
          <cell r="H8" t="str">
            <v>秒</v>
          </cell>
          <cell r="I8" t="str">
            <v>38</v>
          </cell>
        </row>
        <row r="9">
          <cell r="A9">
            <v>4</v>
          </cell>
          <cell r="B9">
            <v>1</v>
          </cell>
          <cell r="C9">
            <v>3</v>
          </cell>
          <cell r="D9" t="str">
            <v>布村　柚花</v>
          </cell>
          <cell r="E9" t="str">
            <v>矢田小</v>
          </cell>
          <cell r="G9">
            <v>22</v>
          </cell>
          <cell r="H9" t="str">
            <v>秒</v>
          </cell>
          <cell r="I9" t="str">
            <v>05</v>
          </cell>
        </row>
        <row r="10">
          <cell r="A10">
            <v>5</v>
          </cell>
          <cell r="B10">
            <v>2</v>
          </cell>
          <cell r="C10">
            <v>2</v>
          </cell>
          <cell r="D10" t="str">
            <v>高橋　侑杏</v>
          </cell>
          <cell r="E10" t="str">
            <v>福南小</v>
          </cell>
          <cell r="G10">
            <v>26</v>
          </cell>
          <cell r="H10" t="str">
            <v>秒</v>
          </cell>
          <cell r="I10" t="str">
            <v>10</v>
          </cell>
        </row>
        <row r="11">
          <cell r="A11">
            <v>6</v>
          </cell>
          <cell r="B11">
            <v>1</v>
          </cell>
          <cell r="C11">
            <v>2</v>
          </cell>
          <cell r="D11" t="str">
            <v>橋本　苗</v>
          </cell>
          <cell r="E11" t="str">
            <v>花ノ木小</v>
          </cell>
          <cell r="G11">
            <v>26</v>
          </cell>
          <cell r="H11" t="str">
            <v>秒</v>
          </cell>
          <cell r="I11" t="str">
            <v>84</v>
          </cell>
        </row>
        <row r="12">
          <cell r="A12">
            <v>7</v>
          </cell>
          <cell r="B12">
            <v>1</v>
          </cell>
          <cell r="C12">
            <v>4</v>
          </cell>
          <cell r="D12" t="str">
            <v>宮崎　凪咲</v>
          </cell>
          <cell r="E12" t="str">
            <v>西尾小</v>
          </cell>
          <cell r="G12">
            <v>27</v>
          </cell>
          <cell r="H12" t="str">
            <v>秒</v>
          </cell>
          <cell r="I12" t="str">
            <v>48</v>
          </cell>
        </row>
        <row r="13">
          <cell r="A13">
            <v>8</v>
          </cell>
          <cell r="B13">
            <v>2</v>
          </cell>
          <cell r="C13">
            <v>5</v>
          </cell>
          <cell r="D13" t="str">
            <v>髙島　瑠乃</v>
          </cell>
          <cell r="E13" t="str">
            <v>中畑小</v>
          </cell>
          <cell r="G13">
            <v>30</v>
          </cell>
          <cell r="H13" t="str">
            <v>秒</v>
          </cell>
          <cell r="I13" t="str">
            <v>06</v>
          </cell>
        </row>
      </sheetData>
      <sheetData sheetId="16">
        <row r="16">
          <cell r="E16" t="str">
            <v>遠藤　花</v>
          </cell>
        </row>
        <row r="23">
          <cell r="F23">
            <v>19</v>
          </cell>
          <cell r="H23" t="str">
            <v>02</v>
          </cell>
          <cell r="I23" t="str">
            <v/>
          </cell>
        </row>
        <row r="50">
          <cell r="E50" t="str">
            <v>志田　葵</v>
          </cell>
        </row>
        <row r="57">
          <cell r="F57">
            <v>19</v>
          </cell>
          <cell r="H57" t="str">
            <v>35</v>
          </cell>
          <cell r="I57" t="str">
            <v/>
          </cell>
        </row>
        <row r="84">
          <cell r="E84" t="str">
            <v>浅野　陽香</v>
          </cell>
        </row>
        <row r="91">
          <cell r="F91">
            <v>20</v>
          </cell>
          <cell r="H91" t="str">
            <v>38</v>
          </cell>
          <cell r="I91" t="str">
            <v/>
          </cell>
        </row>
      </sheetData>
      <sheetData sheetId="1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2</v>
          </cell>
          <cell r="C6">
            <v>3</v>
          </cell>
          <cell r="D6" t="str">
            <v>伴　昊僚</v>
          </cell>
          <cell r="E6" t="str">
            <v>一色東部小</v>
          </cell>
          <cell r="G6">
            <v>19</v>
          </cell>
          <cell r="H6" t="str">
            <v>秒</v>
          </cell>
          <cell r="I6" t="str">
            <v>95</v>
          </cell>
        </row>
        <row r="7">
          <cell r="A7">
            <v>2</v>
          </cell>
          <cell r="B7">
            <v>2</v>
          </cell>
          <cell r="C7">
            <v>2</v>
          </cell>
          <cell r="D7" t="str">
            <v>下村　太一</v>
          </cell>
          <cell r="E7" t="str">
            <v>一色中部小</v>
          </cell>
          <cell r="G7">
            <v>20</v>
          </cell>
          <cell r="H7" t="str">
            <v>秒</v>
          </cell>
          <cell r="I7">
            <v>27</v>
          </cell>
        </row>
        <row r="8">
          <cell r="A8">
            <v>3</v>
          </cell>
          <cell r="B8">
            <v>2</v>
          </cell>
          <cell r="C8">
            <v>5</v>
          </cell>
          <cell r="D8" t="str">
            <v>柴田　空侍狼</v>
          </cell>
          <cell r="E8" t="str">
            <v>花ノ木小</v>
          </cell>
          <cell r="G8">
            <v>22</v>
          </cell>
          <cell r="H8" t="str">
            <v>秒</v>
          </cell>
          <cell r="I8">
            <v>11</v>
          </cell>
        </row>
        <row r="9">
          <cell r="A9">
            <v>4</v>
          </cell>
          <cell r="B9">
            <v>2</v>
          </cell>
          <cell r="C9">
            <v>4</v>
          </cell>
          <cell r="D9" t="str">
            <v>天野　朝之</v>
          </cell>
          <cell r="E9" t="str">
            <v>室場小</v>
          </cell>
          <cell r="G9">
            <v>22</v>
          </cell>
          <cell r="H9" t="str">
            <v>秒</v>
          </cell>
          <cell r="I9" t="str">
            <v>66</v>
          </cell>
        </row>
        <row r="10">
          <cell r="A10">
            <v>5</v>
          </cell>
          <cell r="B10">
            <v>1</v>
          </cell>
          <cell r="C10">
            <v>3</v>
          </cell>
          <cell r="D10" t="str">
            <v>犬塚　燦</v>
          </cell>
          <cell r="E10" t="str">
            <v>平坂小</v>
          </cell>
          <cell r="G10">
            <v>26</v>
          </cell>
          <cell r="H10" t="str">
            <v>秒</v>
          </cell>
          <cell r="I10" t="str">
            <v>78</v>
          </cell>
        </row>
        <row r="11">
          <cell r="A11">
            <v>6</v>
          </cell>
          <cell r="B11">
            <v>1</v>
          </cell>
          <cell r="C11">
            <v>2</v>
          </cell>
          <cell r="D11" t="str">
            <v>浅野　晴哉</v>
          </cell>
          <cell r="E11" t="str">
            <v>横須賀小</v>
          </cell>
          <cell r="G11">
            <v>32</v>
          </cell>
          <cell r="H11" t="str">
            <v>秒</v>
          </cell>
          <cell r="I11" t="str">
            <v>66</v>
          </cell>
        </row>
        <row r="12">
          <cell r="A12">
            <v>7</v>
          </cell>
          <cell r="B12">
            <v>1</v>
          </cell>
          <cell r="C12">
            <v>4</v>
          </cell>
          <cell r="D12" t="str">
            <v>鈴木　蓮</v>
          </cell>
          <cell r="E12" t="str">
            <v>吉田小</v>
          </cell>
          <cell r="G12">
            <v>46</v>
          </cell>
          <cell r="H12" t="str">
            <v>秒</v>
          </cell>
          <cell r="I12" t="str">
            <v>77</v>
          </cell>
        </row>
      </sheetData>
      <sheetData sheetId="18">
        <row r="16">
          <cell r="E16" t="str">
            <v>伴　昊僚</v>
          </cell>
        </row>
        <row r="23">
          <cell r="F23">
            <v>19</v>
          </cell>
          <cell r="H23" t="str">
            <v>95</v>
          </cell>
          <cell r="I23" t="str">
            <v/>
          </cell>
        </row>
        <row r="50">
          <cell r="E50" t="str">
            <v>下村　太一</v>
          </cell>
        </row>
        <row r="57">
          <cell r="F57">
            <v>20</v>
          </cell>
          <cell r="H57">
            <v>27</v>
          </cell>
          <cell r="I57" t="str">
            <v/>
          </cell>
        </row>
        <row r="84">
          <cell r="E84" t="str">
            <v>柴田　空侍狼</v>
          </cell>
        </row>
        <row r="91">
          <cell r="F91">
            <v>22</v>
          </cell>
          <cell r="H91">
            <v>11</v>
          </cell>
          <cell r="I91" t="str">
            <v/>
          </cell>
        </row>
      </sheetData>
      <sheetData sheetId="1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5</v>
          </cell>
          <cell r="D6" t="str">
            <v>伊藤　梨彩</v>
          </cell>
          <cell r="E6" t="str">
            <v>米津小</v>
          </cell>
          <cell r="G6">
            <v>16</v>
          </cell>
          <cell r="H6" t="str">
            <v>秒</v>
          </cell>
          <cell r="I6" t="str">
            <v>71</v>
          </cell>
        </row>
        <row r="7">
          <cell r="A7">
            <v>2</v>
          </cell>
          <cell r="B7">
            <v>1</v>
          </cell>
          <cell r="C7">
            <v>3</v>
          </cell>
          <cell r="D7" t="str">
            <v>犬塚　瞳</v>
          </cell>
          <cell r="E7" t="str">
            <v>平坂小</v>
          </cell>
          <cell r="G7">
            <v>17</v>
          </cell>
          <cell r="H7" t="str">
            <v>秒</v>
          </cell>
          <cell r="I7" t="str">
            <v>96</v>
          </cell>
        </row>
        <row r="8">
          <cell r="A8">
            <v>3</v>
          </cell>
          <cell r="B8">
            <v>1</v>
          </cell>
          <cell r="C8">
            <v>4</v>
          </cell>
          <cell r="D8" t="str">
            <v>池田　智絵</v>
          </cell>
          <cell r="E8" t="str">
            <v>一色西部小</v>
          </cell>
          <cell r="G8">
            <v>24</v>
          </cell>
          <cell r="H8" t="str">
            <v>秒</v>
          </cell>
          <cell r="I8" t="str">
            <v>73</v>
          </cell>
        </row>
        <row r="9">
          <cell r="A9" t="e">
            <v>#VALUE!</v>
          </cell>
          <cell r="B9">
            <v>1</v>
          </cell>
          <cell r="C9">
            <v>2</v>
          </cell>
          <cell r="D9" t="str">
            <v>今村　優月</v>
          </cell>
          <cell r="E9" t="str">
            <v>一色西部小</v>
          </cell>
          <cell r="H9" t="str">
            <v>秒</v>
          </cell>
        </row>
      </sheetData>
      <sheetData sheetId="20">
        <row r="16">
          <cell r="E16" t="str">
            <v>伊藤　梨彩</v>
          </cell>
        </row>
        <row r="23">
          <cell r="F23">
            <v>16</v>
          </cell>
          <cell r="H23" t="str">
            <v>71</v>
          </cell>
          <cell r="I23" t="str">
            <v>大会新記録</v>
          </cell>
        </row>
        <row r="50">
          <cell r="E50" t="str">
            <v>犬塚　瞳</v>
          </cell>
        </row>
        <row r="57">
          <cell r="F57">
            <v>17</v>
          </cell>
          <cell r="H57" t="str">
            <v>96</v>
          </cell>
          <cell r="I57" t="str">
            <v/>
          </cell>
        </row>
        <row r="84">
          <cell r="E84" t="str">
            <v>池田　智絵</v>
          </cell>
        </row>
        <row r="91">
          <cell r="F91">
            <v>24</v>
          </cell>
          <cell r="H91" t="str">
            <v>73</v>
          </cell>
          <cell r="I91" t="str">
            <v/>
          </cell>
        </row>
      </sheetData>
      <sheetData sheetId="2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下村　桃己</v>
          </cell>
          <cell r="E6" t="str">
            <v>西尾小</v>
          </cell>
          <cell r="G6">
            <v>19</v>
          </cell>
          <cell r="H6" t="str">
            <v>秒</v>
          </cell>
          <cell r="I6" t="str">
            <v>06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永田　涼</v>
          </cell>
          <cell r="E7" t="str">
            <v>矢田小</v>
          </cell>
          <cell r="G7">
            <v>20</v>
          </cell>
          <cell r="H7" t="str">
            <v>秒</v>
          </cell>
          <cell r="I7">
            <v>61</v>
          </cell>
        </row>
      </sheetData>
      <sheetData sheetId="22">
        <row r="16">
          <cell r="E16" t="str">
            <v>下村　桃己</v>
          </cell>
        </row>
        <row r="23">
          <cell r="F23">
            <v>19</v>
          </cell>
          <cell r="H23" t="str">
            <v>06</v>
          </cell>
          <cell r="I23" t="str">
            <v/>
          </cell>
        </row>
        <row r="50">
          <cell r="E50" t="str">
            <v>永田　涼</v>
          </cell>
        </row>
        <row r="57">
          <cell r="F57">
            <v>20</v>
          </cell>
          <cell r="H57">
            <v>61</v>
          </cell>
          <cell r="I57" t="str">
            <v/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  <cell r="I91" t="e">
            <v>#N/A</v>
          </cell>
        </row>
      </sheetData>
      <sheetData sheetId="2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谷風　有梨</v>
          </cell>
          <cell r="E6" t="str">
            <v>鶴城小</v>
          </cell>
          <cell r="G6">
            <v>16</v>
          </cell>
          <cell r="H6" t="str">
            <v>秒</v>
          </cell>
          <cell r="I6" t="str">
            <v>74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伴　絢菜</v>
          </cell>
          <cell r="E7" t="str">
            <v>一色東部小</v>
          </cell>
          <cell r="G7">
            <v>17</v>
          </cell>
          <cell r="H7" t="str">
            <v>秒</v>
          </cell>
          <cell r="I7" t="str">
            <v>33</v>
          </cell>
        </row>
      </sheetData>
      <sheetData sheetId="24">
        <row r="16">
          <cell r="E16" t="str">
            <v>谷風　有梨</v>
          </cell>
        </row>
        <row r="23">
          <cell r="F23">
            <v>16</v>
          </cell>
          <cell r="H23" t="str">
            <v>74</v>
          </cell>
          <cell r="I23" t="str">
            <v/>
          </cell>
        </row>
        <row r="50">
          <cell r="E50" t="str">
            <v>伴　絢菜</v>
          </cell>
        </row>
        <row r="57">
          <cell r="F57">
            <v>17</v>
          </cell>
          <cell r="H57" t="str">
            <v>33</v>
          </cell>
          <cell r="I57" t="str">
            <v/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  <cell r="I91" t="e">
            <v>#N/A</v>
          </cell>
        </row>
      </sheetData>
      <sheetData sheetId="2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山田　健輔</v>
          </cell>
          <cell r="E6" t="str">
            <v>平坂小</v>
          </cell>
          <cell r="G6">
            <v>16</v>
          </cell>
          <cell r="H6" t="str">
            <v>秒</v>
          </cell>
          <cell r="I6" t="str">
            <v>13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本多　将英</v>
          </cell>
          <cell r="E7" t="str">
            <v>八ツ面小</v>
          </cell>
          <cell r="G7">
            <v>17</v>
          </cell>
          <cell r="H7" t="str">
            <v>秒</v>
          </cell>
          <cell r="I7" t="str">
            <v>62</v>
          </cell>
        </row>
        <row r="8">
          <cell r="A8">
            <v>3</v>
          </cell>
          <cell r="B8">
            <v>1</v>
          </cell>
          <cell r="C8">
            <v>2</v>
          </cell>
          <cell r="D8" t="str">
            <v>天野　晴之</v>
          </cell>
          <cell r="E8" t="str">
            <v>室場小</v>
          </cell>
          <cell r="G8">
            <v>19</v>
          </cell>
          <cell r="H8" t="str">
            <v>秒</v>
          </cell>
          <cell r="I8" t="str">
            <v>67</v>
          </cell>
        </row>
      </sheetData>
      <sheetData sheetId="26">
        <row r="16">
          <cell r="E16" t="str">
            <v>山田　健輔</v>
          </cell>
        </row>
        <row r="23">
          <cell r="F23">
            <v>16</v>
          </cell>
          <cell r="H23" t="str">
            <v>13</v>
          </cell>
          <cell r="I23" t="str">
            <v>大会新記録</v>
          </cell>
        </row>
        <row r="50">
          <cell r="E50" t="str">
            <v>本多　将英</v>
          </cell>
        </row>
        <row r="57">
          <cell r="F57">
            <v>17</v>
          </cell>
          <cell r="H57" t="str">
            <v>62</v>
          </cell>
          <cell r="I57" t="str">
            <v/>
          </cell>
        </row>
        <row r="84">
          <cell r="E84" t="str">
            <v>天野　晴之</v>
          </cell>
        </row>
        <row r="91">
          <cell r="F91">
            <v>19</v>
          </cell>
          <cell r="H91" t="str">
            <v>67</v>
          </cell>
          <cell r="I91" t="str">
            <v/>
          </cell>
        </row>
      </sheetData>
      <sheetData sheetId="2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3</v>
          </cell>
          <cell r="C6">
            <v>3</v>
          </cell>
          <cell r="D6" t="str">
            <v>志田　葵</v>
          </cell>
          <cell r="E6" t="str">
            <v>矢田小</v>
          </cell>
          <cell r="G6">
            <v>17</v>
          </cell>
          <cell r="H6" t="str">
            <v>秒</v>
          </cell>
          <cell r="I6" t="str">
            <v>26</v>
          </cell>
        </row>
        <row r="7">
          <cell r="A7">
            <v>2</v>
          </cell>
          <cell r="B7">
            <v>1</v>
          </cell>
          <cell r="C7">
            <v>5</v>
          </cell>
          <cell r="D7" t="str">
            <v>鈴木　沙蘭</v>
          </cell>
          <cell r="E7" t="str">
            <v>幡豆小</v>
          </cell>
          <cell r="G7">
            <v>20</v>
          </cell>
          <cell r="H7" t="str">
            <v>秒</v>
          </cell>
          <cell r="I7" t="str">
            <v>65</v>
          </cell>
        </row>
        <row r="8">
          <cell r="A8">
            <v>3</v>
          </cell>
          <cell r="B8">
            <v>2</v>
          </cell>
          <cell r="C8">
            <v>5</v>
          </cell>
          <cell r="D8" t="str">
            <v>小林　柚葉</v>
          </cell>
          <cell r="E8" t="str">
            <v>花ノ木</v>
          </cell>
          <cell r="G8">
            <v>21</v>
          </cell>
          <cell r="H8" t="str">
            <v>秒</v>
          </cell>
          <cell r="I8" t="str">
            <v>54</v>
          </cell>
        </row>
        <row r="9">
          <cell r="A9">
            <v>4</v>
          </cell>
          <cell r="B9">
            <v>3</v>
          </cell>
          <cell r="C9">
            <v>4</v>
          </cell>
          <cell r="D9" t="str">
            <v>鈴木　あかり</v>
          </cell>
          <cell r="E9" t="str">
            <v>西尾小</v>
          </cell>
          <cell r="G9">
            <v>21</v>
          </cell>
          <cell r="H9" t="str">
            <v>秒</v>
          </cell>
          <cell r="I9" t="str">
            <v>94</v>
          </cell>
        </row>
        <row r="10">
          <cell r="A10">
            <v>5</v>
          </cell>
          <cell r="B10">
            <v>1</v>
          </cell>
          <cell r="C10">
            <v>3</v>
          </cell>
          <cell r="D10" t="str">
            <v>宮崎　凪咲</v>
          </cell>
          <cell r="E10" t="str">
            <v>西尾小</v>
          </cell>
          <cell r="G10">
            <v>23</v>
          </cell>
          <cell r="H10" t="str">
            <v>秒</v>
          </cell>
          <cell r="I10" t="str">
            <v>12</v>
          </cell>
        </row>
        <row r="11">
          <cell r="A11">
            <v>6</v>
          </cell>
          <cell r="B11">
            <v>3</v>
          </cell>
          <cell r="C11">
            <v>2</v>
          </cell>
          <cell r="D11" t="str">
            <v>工藤　稟果</v>
          </cell>
          <cell r="E11" t="str">
            <v>荻原小</v>
          </cell>
          <cell r="G11">
            <v>23</v>
          </cell>
          <cell r="H11" t="str">
            <v>秒</v>
          </cell>
          <cell r="I11" t="str">
            <v>19</v>
          </cell>
        </row>
        <row r="12">
          <cell r="A12">
            <v>7</v>
          </cell>
          <cell r="B12">
            <v>3</v>
          </cell>
          <cell r="C12">
            <v>1</v>
          </cell>
          <cell r="D12" t="str">
            <v>石川　日葉里</v>
          </cell>
          <cell r="E12" t="str">
            <v>花ノ木小</v>
          </cell>
          <cell r="G12">
            <v>23</v>
          </cell>
          <cell r="H12" t="str">
            <v>秒</v>
          </cell>
          <cell r="I12" t="str">
            <v>35</v>
          </cell>
        </row>
        <row r="13">
          <cell r="A13">
            <v>8</v>
          </cell>
          <cell r="B13">
            <v>1</v>
          </cell>
          <cell r="C13">
            <v>2</v>
          </cell>
          <cell r="D13" t="str">
            <v>高橋　希乃羽</v>
          </cell>
          <cell r="E13" t="str">
            <v>平坂小</v>
          </cell>
          <cell r="G13">
            <v>23</v>
          </cell>
          <cell r="H13" t="str">
            <v>秒</v>
          </cell>
          <cell r="I13" t="str">
            <v>44</v>
          </cell>
        </row>
        <row r="14">
          <cell r="A14">
            <v>9</v>
          </cell>
          <cell r="B14">
            <v>2</v>
          </cell>
          <cell r="C14">
            <v>3</v>
          </cell>
          <cell r="D14" t="str">
            <v>浅野　文香</v>
          </cell>
          <cell r="E14" t="str">
            <v>平坂小</v>
          </cell>
          <cell r="G14">
            <v>23</v>
          </cell>
          <cell r="H14" t="str">
            <v>秒</v>
          </cell>
          <cell r="I14" t="str">
            <v>91</v>
          </cell>
        </row>
        <row r="15">
          <cell r="A15">
            <v>10</v>
          </cell>
          <cell r="B15">
            <v>1</v>
          </cell>
          <cell r="C15">
            <v>4</v>
          </cell>
          <cell r="D15" t="str">
            <v>伊澤　美羽</v>
          </cell>
          <cell r="E15" t="str">
            <v>福地南部小</v>
          </cell>
          <cell r="G15">
            <v>25</v>
          </cell>
          <cell r="H15" t="str">
            <v>秒</v>
          </cell>
          <cell r="I15" t="str">
            <v>28</v>
          </cell>
        </row>
      </sheetData>
      <sheetData sheetId="28">
        <row r="16">
          <cell r="E16" t="str">
            <v>志田　葵</v>
          </cell>
        </row>
        <row r="23">
          <cell r="F23">
            <v>17</v>
          </cell>
          <cell r="H23" t="str">
            <v>26</v>
          </cell>
          <cell r="I23" t="str">
            <v>大会新記録</v>
          </cell>
        </row>
        <row r="50">
          <cell r="E50" t="str">
            <v>鈴木　沙蘭</v>
          </cell>
        </row>
        <row r="57">
          <cell r="F57">
            <v>20</v>
          </cell>
          <cell r="H57" t="str">
            <v>65</v>
          </cell>
          <cell r="I57" t="str">
            <v/>
          </cell>
        </row>
        <row r="84">
          <cell r="E84" t="str">
            <v>小林　柚葉</v>
          </cell>
        </row>
        <row r="91">
          <cell r="F91">
            <v>21</v>
          </cell>
          <cell r="H91" t="str">
            <v>54</v>
          </cell>
          <cell r="I91" t="str">
            <v/>
          </cell>
        </row>
      </sheetData>
      <sheetData sheetId="2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4</v>
          </cell>
          <cell r="C6">
            <v>4</v>
          </cell>
          <cell r="D6" t="str">
            <v>鈴木　桜太</v>
          </cell>
          <cell r="E6" t="str">
            <v>西尾小</v>
          </cell>
          <cell r="G6">
            <v>16</v>
          </cell>
          <cell r="H6" t="str">
            <v>秒</v>
          </cell>
          <cell r="I6" t="str">
            <v>31</v>
          </cell>
        </row>
        <row r="7">
          <cell r="A7">
            <v>2</v>
          </cell>
          <cell r="B7">
            <v>4</v>
          </cell>
          <cell r="C7">
            <v>5</v>
          </cell>
          <cell r="D7" t="str">
            <v>牧　英汰</v>
          </cell>
          <cell r="E7" t="str">
            <v>一色中部小</v>
          </cell>
          <cell r="G7">
            <v>16</v>
          </cell>
          <cell r="H7" t="str">
            <v>秒</v>
          </cell>
          <cell r="I7" t="str">
            <v>53</v>
          </cell>
        </row>
        <row r="8">
          <cell r="A8">
            <v>3</v>
          </cell>
          <cell r="B8">
            <v>4</v>
          </cell>
          <cell r="C8">
            <v>3</v>
          </cell>
          <cell r="D8" t="str">
            <v>高橋　穂積</v>
          </cell>
          <cell r="E8" t="str">
            <v>福地南部小</v>
          </cell>
          <cell r="G8">
            <v>16</v>
          </cell>
          <cell r="H8" t="str">
            <v>秒</v>
          </cell>
          <cell r="I8">
            <v>57</v>
          </cell>
        </row>
        <row r="9">
          <cell r="A9">
            <v>4</v>
          </cell>
          <cell r="B9">
            <v>4</v>
          </cell>
          <cell r="C9">
            <v>2</v>
          </cell>
          <cell r="D9" t="str">
            <v>田中　壮吾</v>
          </cell>
          <cell r="E9" t="str">
            <v>矢田小</v>
          </cell>
          <cell r="G9">
            <v>17</v>
          </cell>
          <cell r="H9" t="str">
            <v>秒</v>
          </cell>
          <cell r="I9" t="str">
            <v>51</v>
          </cell>
        </row>
        <row r="10">
          <cell r="A10">
            <v>5</v>
          </cell>
          <cell r="B10">
            <v>4</v>
          </cell>
          <cell r="C10">
            <v>1</v>
          </cell>
          <cell r="D10" t="str">
            <v>秋元　大輝</v>
          </cell>
          <cell r="E10" t="str">
            <v>福地南部小</v>
          </cell>
          <cell r="G10">
            <v>20</v>
          </cell>
          <cell r="H10" t="str">
            <v>秒</v>
          </cell>
          <cell r="I10" t="str">
            <v>93</v>
          </cell>
        </row>
        <row r="11">
          <cell r="A11">
            <v>6</v>
          </cell>
          <cell r="B11">
            <v>3</v>
          </cell>
          <cell r="C11">
            <v>4</v>
          </cell>
          <cell r="D11" t="str">
            <v>名倉　寛人</v>
          </cell>
          <cell r="E11" t="str">
            <v>矢田小</v>
          </cell>
          <cell r="G11">
            <v>21</v>
          </cell>
          <cell r="H11" t="str">
            <v>秒</v>
          </cell>
          <cell r="I11" t="str">
            <v>05</v>
          </cell>
        </row>
        <row r="12">
          <cell r="A12">
            <v>7</v>
          </cell>
          <cell r="B12">
            <v>3</v>
          </cell>
          <cell r="C12">
            <v>3</v>
          </cell>
          <cell r="D12" t="str">
            <v>岡田　大快</v>
          </cell>
          <cell r="E12" t="str">
            <v>東幡豆小</v>
          </cell>
          <cell r="G12">
            <v>21</v>
          </cell>
          <cell r="H12" t="str">
            <v>秒</v>
          </cell>
          <cell r="I12" t="str">
            <v>39</v>
          </cell>
        </row>
        <row r="13">
          <cell r="A13">
            <v>8</v>
          </cell>
          <cell r="B13">
            <v>1</v>
          </cell>
          <cell r="C13">
            <v>3</v>
          </cell>
          <cell r="D13" t="str">
            <v>角倉　陽太</v>
          </cell>
          <cell r="E13" t="str">
            <v>三和小</v>
          </cell>
          <cell r="G13">
            <v>21</v>
          </cell>
          <cell r="H13" t="str">
            <v>秒</v>
          </cell>
          <cell r="I13">
            <v>59</v>
          </cell>
        </row>
        <row r="14">
          <cell r="A14">
            <v>9</v>
          </cell>
          <cell r="B14">
            <v>2</v>
          </cell>
          <cell r="C14">
            <v>3</v>
          </cell>
          <cell r="D14" t="str">
            <v>曽根　楓太</v>
          </cell>
          <cell r="E14" t="str">
            <v>西尾小</v>
          </cell>
          <cell r="G14">
            <v>21</v>
          </cell>
          <cell r="H14" t="str">
            <v>秒</v>
          </cell>
          <cell r="I14" t="str">
            <v>82</v>
          </cell>
        </row>
        <row r="15">
          <cell r="A15">
            <v>10</v>
          </cell>
          <cell r="B15">
            <v>1</v>
          </cell>
          <cell r="C15">
            <v>2</v>
          </cell>
          <cell r="D15" t="str">
            <v>鈴木　翔</v>
          </cell>
          <cell r="E15" t="str">
            <v>鶴城小</v>
          </cell>
          <cell r="G15">
            <v>22</v>
          </cell>
          <cell r="H15" t="str">
            <v>秒</v>
          </cell>
          <cell r="I15">
            <v>99</v>
          </cell>
        </row>
      </sheetData>
      <sheetData sheetId="30">
        <row r="16">
          <cell r="E16" t="str">
            <v>鈴木　桜太</v>
          </cell>
        </row>
        <row r="23">
          <cell r="F23">
            <v>16</v>
          </cell>
          <cell r="H23" t="str">
            <v>31</v>
          </cell>
          <cell r="I23" t="str">
            <v>大会新記録</v>
          </cell>
        </row>
        <row r="50">
          <cell r="E50" t="str">
            <v>牧　英汰</v>
          </cell>
        </row>
        <row r="57">
          <cell r="F57">
            <v>16</v>
          </cell>
          <cell r="H57" t="str">
            <v>53</v>
          </cell>
          <cell r="I57" t="str">
            <v/>
          </cell>
        </row>
        <row r="84">
          <cell r="E84" t="str">
            <v>高橋　穂積</v>
          </cell>
        </row>
        <row r="91">
          <cell r="F91">
            <v>16</v>
          </cell>
          <cell r="H91">
            <v>57</v>
          </cell>
          <cell r="I91" t="str">
            <v/>
          </cell>
        </row>
      </sheetData>
      <sheetData sheetId="3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4</v>
          </cell>
          <cell r="D6" t="str">
            <v>曽根　妃陽</v>
          </cell>
          <cell r="E6" t="str">
            <v>西尾小</v>
          </cell>
          <cell r="G6">
            <v>17</v>
          </cell>
          <cell r="H6" t="str">
            <v>秒</v>
          </cell>
          <cell r="I6" t="str">
            <v>06</v>
          </cell>
        </row>
        <row r="7">
          <cell r="A7">
            <v>2</v>
          </cell>
          <cell r="B7">
            <v>1</v>
          </cell>
          <cell r="C7">
            <v>3</v>
          </cell>
          <cell r="D7" t="str">
            <v>高橋　侑杏</v>
          </cell>
          <cell r="E7" t="str">
            <v>福南小</v>
          </cell>
          <cell r="G7">
            <v>19</v>
          </cell>
          <cell r="H7" t="str">
            <v>秒</v>
          </cell>
          <cell r="I7" t="str">
            <v>63</v>
          </cell>
        </row>
        <row r="8">
          <cell r="A8">
            <v>3</v>
          </cell>
          <cell r="B8">
            <v>1</v>
          </cell>
          <cell r="C8">
            <v>2</v>
          </cell>
          <cell r="D8" t="str">
            <v>橋本　苗</v>
          </cell>
          <cell r="E8" t="str">
            <v>花ノ木小</v>
          </cell>
          <cell r="G8">
            <v>22</v>
          </cell>
          <cell r="H8" t="str">
            <v>秒</v>
          </cell>
          <cell r="I8" t="str">
            <v>23</v>
          </cell>
        </row>
      </sheetData>
      <sheetData sheetId="32">
        <row r="16">
          <cell r="E16" t="str">
            <v>曽根　妃陽</v>
          </cell>
        </row>
        <row r="23">
          <cell r="F23">
            <v>17</v>
          </cell>
          <cell r="H23" t="str">
            <v>06</v>
          </cell>
          <cell r="I23" t="str">
            <v/>
          </cell>
        </row>
        <row r="50">
          <cell r="E50" t="str">
            <v>高橋　侑杏</v>
          </cell>
        </row>
        <row r="57">
          <cell r="F57">
            <v>19</v>
          </cell>
          <cell r="H57" t="str">
            <v>63</v>
          </cell>
          <cell r="I57" t="str">
            <v/>
          </cell>
        </row>
        <row r="84">
          <cell r="E84" t="str">
            <v>橋本　苗</v>
          </cell>
        </row>
        <row r="91">
          <cell r="F91">
            <v>22</v>
          </cell>
          <cell r="H91" t="str">
            <v>23</v>
          </cell>
          <cell r="I91" t="str">
            <v/>
          </cell>
        </row>
      </sheetData>
      <sheetData sheetId="3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伴　昊僚</v>
          </cell>
          <cell r="E6" t="str">
            <v>一色東部小</v>
          </cell>
          <cell r="G6">
            <v>16</v>
          </cell>
          <cell r="H6" t="str">
            <v>秒</v>
          </cell>
          <cell r="I6" t="str">
            <v>76</v>
          </cell>
        </row>
        <row r="7">
          <cell r="A7">
            <v>2</v>
          </cell>
          <cell r="B7">
            <v>1</v>
          </cell>
          <cell r="C7">
            <v>2</v>
          </cell>
          <cell r="D7" t="str">
            <v>大沼　俊太</v>
          </cell>
          <cell r="E7" t="str">
            <v>一色中部小</v>
          </cell>
          <cell r="G7">
            <v>19</v>
          </cell>
          <cell r="H7" t="str">
            <v>秒</v>
          </cell>
          <cell r="I7">
            <v>24</v>
          </cell>
        </row>
        <row r="8">
          <cell r="A8">
            <v>3</v>
          </cell>
          <cell r="B8">
            <v>1</v>
          </cell>
          <cell r="C8">
            <v>4</v>
          </cell>
          <cell r="D8" t="str">
            <v>尾﨑　好晟</v>
          </cell>
          <cell r="E8" t="str">
            <v>吉田小</v>
          </cell>
          <cell r="G8">
            <v>20</v>
          </cell>
          <cell r="H8" t="str">
            <v>秒</v>
          </cell>
          <cell r="I8">
            <v>83</v>
          </cell>
        </row>
      </sheetData>
      <sheetData sheetId="34">
        <row r="16">
          <cell r="E16" t="str">
            <v>伴　昊僚</v>
          </cell>
        </row>
        <row r="23">
          <cell r="F23">
            <v>16</v>
          </cell>
          <cell r="H23" t="str">
            <v>76</v>
          </cell>
          <cell r="I23" t="str">
            <v/>
          </cell>
        </row>
        <row r="50">
          <cell r="E50" t="str">
            <v>大沼　俊太</v>
          </cell>
        </row>
        <row r="57">
          <cell r="F57">
            <v>19</v>
          </cell>
          <cell r="H57">
            <v>24</v>
          </cell>
          <cell r="I57" t="str">
            <v/>
          </cell>
        </row>
        <row r="84">
          <cell r="E84" t="str">
            <v>尾﨑　好晟</v>
          </cell>
        </row>
        <row r="91">
          <cell r="F91">
            <v>20</v>
          </cell>
          <cell r="H91">
            <v>83</v>
          </cell>
          <cell r="I91" t="str">
            <v/>
          </cell>
        </row>
      </sheetData>
      <sheetData sheetId="3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木村　日南</v>
          </cell>
          <cell r="E6" t="str">
            <v>ドルフィン</v>
          </cell>
          <cell r="G6">
            <v>14</v>
          </cell>
          <cell r="H6" t="str">
            <v>秒</v>
          </cell>
          <cell r="I6">
            <v>98</v>
          </cell>
        </row>
        <row r="7">
          <cell r="A7">
            <v>2</v>
          </cell>
          <cell r="B7">
            <v>1</v>
          </cell>
          <cell r="C7">
            <v>5</v>
          </cell>
          <cell r="D7" t="str">
            <v>伊藤　梨彩</v>
          </cell>
          <cell r="E7" t="str">
            <v>米津小</v>
          </cell>
          <cell r="G7">
            <v>15</v>
          </cell>
          <cell r="H7" t="str">
            <v>秒</v>
          </cell>
          <cell r="I7">
            <v>23</v>
          </cell>
        </row>
        <row r="8">
          <cell r="A8">
            <v>3</v>
          </cell>
          <cell r="B8">
            <v>1</v>
          </cell>
          <cell r="C8">
            <v>4</v>
          </cell>
          <cell r="D8" t="str">
            <v>髙木　希華</v>
          </cell>
          <cell r="E8" t="str">
            <v>西尾小</v>
          </cell>
          <cell r="G8">
            <v>24</v>
          </cell>
          <cell r="H8" t="str">
            <v>秒</v>
          </cell>
          <cell r="I8">
            <v>95</v>
          </cell>
        </row>
        <row r="9">
          <cell r="A9" t="e">
            <v>#VALUE!</v>
          </cell>
          <cell r="B9">
            <v>1</v>
          </cell>
          <cell r="C9">
            <v>2</v>
          </cell>
          <cell r="D9" t="str">
            <v>今村　優月</v>
          </cell>
          <cell r="E9" t="str">
            <v>一色西部小</v>
          </cell>
          <cell r="H9" t="str">
            <v>秒</v>
          </cell>
        </row>
      </sheetData>
      <sheetData sheetId="36">
        <row r="16">
          <cell r="E16" t="str">
            <v>木村　日南</v>
          </cell>
        </row>
        <row r="23">
          <cell r="F23">
            <v>14</v>
          </cell>
          <cell r="H23">
            <v>98</v>
          </cell>
          <cell r="I23" t="str">
            <v>大会新記録</v>
          </cell>
        </row>
        <row r="50">
          <cell r="E50" t="str">
            <v>伊藤　梨彩</v>
          </cell>
        </row>
        <row r="57">
          <cell r="F57">
            <v>15</v>
          </cell>
          <cell r="H57">
            <v>23</v>
          </cell>
          <cell r="I57" t="str">
            <v/>
          </cell>
        </row>
        <row r="84">
          <cell r="E84" t="str">
            <v>髙木　希華</v>
          </cell>
        </row>
        <row r="91">
          <cell r="F91">
            <v>24</v>
          </cell>
          <cell r="H91">
            <v>95</v>
          </cell>
          <cell r="I91" t="str">
            <v/>
          </cell>
        </row>
      </sheetData>
      <sheetData sheetId="3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4</v>
          </cell>
          <cell r="D6" t="str">
            <v>渡辺　隼基</v>
          </cell>
          <cell r="E6" t="str">
            <v>八ツ面小</v>
          </cell>
          <cell r="G6">
            <v>15</v>
          </cell>
          <cell r="H6" t="str">
            <v>秒</v>
          </cell>
          <cell r="I6" t="str">
            <v>48</v>
          </cell>
        </row>
        <row r="7">
          <cell r="A7">
            <v>2</v>
          </cell>
          <cell r="B7">
            <v>1</v>
          </cell>
          <cell r="C7">
            <v>3</v>
          </cell>
          <cell r="D7" t="str">
            <v>田中　遙人</v>
          </cell>
          <cell r="E7" t="str">
            <v>鶴城小</v>
          </cell>
          <cell r="G7">
            <v>17</v>
          </cell>
          <cell r="H7" t="str">
            <v>秒</v>
          </cell>
          <cell r="I7" t="str">
            <v>77</v>
          </cell>
        </row>
        <row r="8">
          <cell r="A8">
            <v>3</v>
          </cell>
          <cell r="B8">
            <v>1</v>
          </cell>
          <cell r="C8">
            <v>1</v>
          </cell>
          <cell r="D8" t="str">
            <v>新美　志和</v>
          </cell>
          <cell r="E8" t="str">
            <v>三和小</v>
          </cell>
          <cell r="G8">
            <v>18</v>
          </cell>
          <cell r="H8" t="str">
            <v>秒</v>
          </cell>
          <cell r="I8" t="str">
            <v>14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大竹　翼</v>
          </cell>
          <cell r="E9" t="str">
            <v>矢田小</v>
          </cell>
          <cell r="G9">
            <v>18</v>
          </cell>
          <cell r="H9" t="str">
            <v>秒</v>
          </cell>
          <cell r="I9" t="str">
            <v>27</v>
          </cell>
        </row>
        <row r="10">
          <cell r="A10">
            <v>5</v>
          </cell>
          <cell r="B10">
            <v>1</v>
          </cell>
          <cell r="C10">
            <v>5</v>
          </cell>
          <cell r="D10" t="str">
            <v>鹿野　昊</v>
          </cell>
          <cell r="E10" t="str">
            <v>幡豆小</v>
          </cell>
          <cell r="G10">
            <v>22</v>
          </cell>
          <cell r="H10" t="str">
            <v>秒</v>
          </cell>
          <cell r="I10" t="str">
            <v>30</v>
          </cell>
        </row>
      </sheetData>
      <sheetData sheetId="38">
        <row r="16">
          <cell r="E16" t="str">
            <v>渡辺　隼基</v>
          </cell>
        </row>
        <row r="23">
          <cell r="F23">
            <v>15</v>
          </cell>
          <cell r="H23" t="str">
            <v>48</v>
          </cell>
          <cell r="I23" t="str">
            <v/>
          </cell>
        </row>
        <row r="50">
          <cell r="E50" t="str">
            <v>田中　遙人</v>
          </cell>
        </row>
        <row r="57">
          <cell r="F57">
            <v>17</v>
          </cell>
          <cell r="H57" t="str">
            <v>77</v>
          </cell>
          <cell r="I57" t="str">
            <v/>
          </cell>
        </row>
        <row r="84">
          <cell r="E84" t="str">
            <v>新美　志和</v>
          </cell>
        </row>
        <row r="91">
          <cell r="F91">
            <v>18</v>
          </cell>
          <cell r="H91" t="str">
            <v>14</v>
          </cell>
          <cell r="I91" t="str">
            <v/>
          </cell>
        </row>
      </sheetData>
      <sheetData sheetId="3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藤澤　恵</v>
          </cell>
          <cell r="E6" t="str">
            <v>三和小</v>
          </cell>
          <cell r="G6">
            <v>14</v>
          </cell>
          <cell r="H6" t="str">
            <v>秒</v>
          </cell>
          <cell r="I6" t="str">
            <v>06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伴　絢菜</v>
          </cell>
          <cell r="E7" t="str">
            <v>一色東部小</v>
          </cell>
          <cell r="G7">
            <v>15</v>
          </cell>
          <cell r="H7" t="str">
            <v>秒</v>
          </cell>
          <cell r="I7" t="str">
            <v>15</v>
          </cell>
        </row>
        <row r="8">
          <cell r="A8">
            <v>3</v>
          </cell>
          <cell r="B8">
            <v>1</v>
          </cell>
          <cell r="C8">
            <v>5</v>
          </cell>
          <cell r="D8" t="str">
            <v>橋本　芽</v>
          </cell>
          <cell r="E8" t="str">
            <v>花ノ木小</v>
          </cell>
          <cell r="G8">
            <v>15</v>
          </cell>
          <cell r="H8" t="str">
            <v>秒</v>
          </cell>
          <cell r="I8" t="str">
            <v>66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深谷　和</v>
          </cell>
          <cell r="E9" t="str">
            <v>幡豆小</v>
          </cell>
          <cell r="G9">
            <v>15</v>
          </cell>
          <cell r="H9" t="str">
            <v>秒</v>
          </cell>
          <cell r="I9" t="str">
            <v>75</v>
          </cell>
        </row>
      </sheetData>
      <sheetData sheetId="40">
        <row r="16">
          <cell r="E16" t="str">
            <v>藤澤　恵</v>
          </cell>
        </row>
        <row r="23">
          <cell r="F23">
            <v>14</v>
          </cell>
          <cell r="H23" t="str">
            <v>06</v>
          </cell>
          <cell r="I23" t="str">
            <v>大会新記録</v>
          </cell>
        </row>
        <row r="50">
          <cell r="E50" t="str">
            <v>伴　絢菜</v>
          </cell>
        </row>
        <row r="57">
          <cell r="F57">
            <v>15</v>
          </cell>
          <cell r="H57" t="str">
            <v>15</v>
          </cell>
          <cell r="I57" t="str">
            <v/>
          </cell>
        </row>
        <row r="84">
          <cell r="E84" t="str">
            <v>橋本　芽</v>
          </cell>
        </row>
        <row r="91">
          <cell r="F91">
            <v>15</v>
          </cell>
          <cell r="H91" t="str">
            <v>66</v>
          </cell>
          <cell r="I91" t="str">
            <v/>
          </cell>
        </row>
      </sheetData>
      <sheetData sheetId="4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石川　陽樹</v>
          </cell>
          <cell r="E6" t="str">
            <v>花ノ木小</v>
          </cell>
          <cell r="G6">
            <v>14</v>
          </cell>
          <cell r="H6" t="str">
            <v>秒</v>
          </cell>
          <cell r="I6" t="str">
            <v>20</v>
          </cell>
        </row>
        <row r="7">
          <cell r="A7">
            <v>2</v>
          </cell>
          <cell r="B7">
            <v>1</v>
          </cell>
          <cell r="C7">
            <v>1</v>
          </cell>
          <cell r="D7" t="str">
            <v>鈴木　冴虎</v>
          </cell>
          <cell r="E7" t="str">
            <v>幡豆小</v>
          </cell>
          <cell r="G7">
            <v>16</v>
          </cell>
          <cell r="H7" t="str">
            <v>秒</v>
          </cell>
          <cell r="I7" t="str">
            <v>94</v>
          </cell>
        </row>
        <row r="8">
          <cell r="A8">
            <v>3</v>
          </cell>
          <cell r="B8">
            <v>1</v>
          </cell>
          <cell r="C8">
            <v>4</v>
          </cell>
          <cell r="D8" t="str">
            <v>岡田　礼叶</v>
          </cell>
          <cell r="E8" t="str">
            <v>東幡豆小</v>
          </cell>
          <cell r="G8">
            <v>18</v>
          </cell>
          <cell r="H8" t="str">
            <v>秒</v>
          </cell>
          <cell r="I8" t="str">
            <v>21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鈴木　瞬</v>
          </cell>
          <cell r="E9" t="str">
            <v>米津小</v>
          </cell>
          <cell r="G9">
            <v>19</v>
          </cell>
          <cell r="H9" t="str">
            <v>秒</v>
          </cell>
          <cell r="I9" t="str">
            <v>51</v>
          </cell>
        </row>
        <row r="10">
          <cell r="A10">
            <v>5</v>
          </cell>
          <cell r="B10">
            <v>1</v>
          </cell>
          <cell r="C10">
            <v>5</v>
          </cell>
          <cell r="D10" t="str">
            <v>黒部　政宗</v>
          </cell>
          <cell r="E10" t="str">
            <v>横須賀小</v>
          </cell>
          <cell r="G10">
            <v>20</v>
          </cell>
          <cell r="H10" t="str">
            <v>秒</v>
          </cell>
          <cell r="I10" t="str">
            <v>03</v>
          </cell>
        </row>
        <row r="11">
          <cell r="A11" t="e">
            <v>#VALUE!</v>
          </cell>
        </row>
        <row r="12">
          <cell r="A12" t="e">
            <v>#VALUE!</v>
          </cell>
        </row>
        <row r="13">
          <cell r="A13" t="e">
            <v>#VALUE!</v>
          </cell>
        </row>
        <row r="14">
          <cell r="A14" t="e">
            <v>#VALUE!</v>
          </cell>
        </row>
      </sheetData>
      <sheetData sheetId="42">
        <row r="16">
          <cell r="E16" t="str">
            <v>石川　陽樹</v>
          </cell>
        </row>
        <row r="23">
          <cell r="F23">
            <v>14</v>
          </cell>
          <cell r="H23" t="str">
            <v>20</v>
          </cell>
          <cell r="I23" t="str">
            <v>大会新記録</v>
          </cell>
        </row>
        <row r="50">
          <cell r="E50" t="str">
            <v>鈴木　冴虎</v>
          </cell>
        </row>
        <row r="57">
          <cell r="F57">
            <v>16</v>
          </cell>
          <cell r="H57" t="str">
            <v>94</v>
          </cell>
          <cell r="I57" t="str">
            <v/>
          </cell>
        </row>
        <row r="84">
          <cell r="E84" t="str">
            <v>岡田　礼叶</v>
          </cell>
        </row>
        <row r="91">
          <cell r="F91">
            <v>18</v>
          </cell>
          <cell r="H91" t="str">
            <v>21</v>
          </cell>
          <cell r="I91" t="str">
            <v/>
          </cell>
        </row>
      </sheetData>
      <sheetData sheetId="4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4</v>
          </cell>
          <cell r="D6" t="str">
            <v>佐野　薫</v>
          </cell>
          <cell r="E6" t="str">
            <v>アイシン精機</v>
          </cell>
          <cell r="G6">
            <v>17</v>
          </cell>
          <cell r="H6" t="str">
            <v>秒</v>
          </cell>
          <cell r="I6" t="str">
            <v>03</v>
          </cell>
        </row>
        <row r="7">
          <cell r="A7">
            <v>2</v>
          </cell>
          <cell r="B7">
            <v>1</v>
          </cell>
          <cell r="C7">
            <v>5</v>
          </cell>
          <cell r="D7" t="str">
            <v>岡田　宏美</v>
          </cell>
          <cell r="G7">
            <v>17</v>
          </cell>
          <cell r="H7" t="str">
            <v>秒</v>
          </cell>
          <cell r="I7" t="str">
            <v>09</v>
          </cell>
        </row>
        <row r="8">
          <cell r="A8">
            <v>3</v>
          </cell>
          <cell r="B8">
            <v>1</v>
          </cell>
          <cell r="C8">
            <v>6</v>
          </cell>
          <cell r="D8" t="str">
            <v>山田　記子</v>
          </cell>
          <cell r="G8">
            <v>27</v>
          </cell>
          <cell r="H8" t="str">
            <v>秒</v>
          </cell>
          <cell r="I8" t="str">
            <v>37</v>
          </cell>
        </row>
      </sheetData>
      <sheetData sheetId="44">
        <row r="16">
          <cell r="E16" t="str">
            <v>佐野　薫</v>
          </cell>
        </row>
        <row r="23">
          <cell r="F23">
            <v>17</v>
          </cell>
          <cell r="H23" t="str">
            <v>03</v>
          </cell>
        </row>
        <row r="50">
          <cell r="E50" t="str">
            <v>岡田　宏美</v>
          </cell>
        </row>
        <row r="57">
          <cell r="F57">
            <v>17</v>
          </cell>
          <cell r="H57" t="str">
            <v>09</v>
          </cell>
        </row>
        <row r="84">
          <cell r="E84" t="str">
            <v>山田　記子</v>
          </cell>
        </row>
        <row r="91">
          <cell r="F91">
            <v>27</v>
          </cell>
          <cell r="H91" t="str">
            <v>37</v>
          </cell>
        </row>
      </sheetData>
      <sheetData sheetId="4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小嶋　正人</v>
          </cell>
          <cell r="G6">
            <v>13</v>
          </cell>
          <cell r="H6" t="str">
            <v>秒</v>
          </cell>
          <cell r="I6" t="str">
            <v>36</v>
          </cell>
        </row>
        <row r="7">
          <cell r="A7" t="e">
            <v>#VALUE!</v>
          </cell>
          <cell r="H7" t="str">
            <v>秒</v>
          </cell>
        </row>
        <row r="8">
          <cell r="A8" t="e">
            <v>#VALUE!</v>
          </cell>
        </row>
      </sheetData>
      <sheetData sheetId="46">
        <row r="16">
          <cell r="E16" t="str">
            <v>小嶋　正人</v>
          </cell>
        </row>
        <row r="23">
          <cell r="F23">
            <v>13</v>
          </cell>
          <cell r="H23" t="str">
            <v>36</v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4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2</v>
          </cell>
          <cell r="D6" t="str">
            <v>牧野　桃子</v>
          </cell>
          <cell r="G6">
            <v>15</v>
          </cell>
          <cell r="H6" t="str">
            <v>秒</v>
          </cell>
          <cell r="I6">
            <v>46</v>
          </cell>
        </row>
      </sheetData>
      <sheetData sheetId="48">
        <row r="16">
          <cell r="E16" t="str">
            <v>牧野　桃子</v>
          </cell>
        </row>
        <row r="23">
          <cell r="F23">
            <v>15</v>
          </cell>
          <cell r="H23">
            <v>46</v>
          </cell>
          <cell r="I23" t="str">
            <v/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4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 t="e">
            <v>#VALUE!</v>
          </cell>
          <cell r="H6" t="str">
            <v>秒</v>
          </cell>
        </row>
        <row r="7">
          <cell r="A7" t="e">
            <v>#VALUE!</v>
          </cell>
        </row>
        <row r="8">
          <cell r="A8" t="e">
            <v>#VALUE!</v>
          </cell>
        </row>
      </sheetData>
      <sheetData sheetId="50">
        <row r="16">
          <cell r="E16" t="e">
            <v>#N/A</v>
          </cell>
        </row>
        <row r="23">
          <cell r="F23" t="e">
            <v>#N/A</v>
          </cell>
          <cell r="H23" t="e">
            <v>#N/A</v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5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5</v>
          </cell>
          <cell r="D6" t="str">
            <v>林　彩夢</v>
          </cell>
          <cell r="E6" t="str">
            <v>米津小</v>
          </cell>
          <cell r="G6">
            <v>38</v>
          </cell>
          <cell r="H6" t="str">
            <v>秒</v>
          </cell>
          <cell r="I6" t="str">
            <v>99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曽根　妃陽</v>
          </cell>
          <cell r="E7" t="str">
            <v>西尾小</v>
          </cell>
          <cell r="G7">
            <v>46</v>
          </cell>
          <cell r="H7" t="str">
            <v>秒</v>
          </cell>
          <cell r="I7" t="str">
            <v>07</v>
          </cell>
        </row>
        <row r="8">
          <cell r="A8">
            <v>3</v>
          </cell>
          <cell r="B8">
            <v>1</v>
          </cell>
          <cell r="C8">
            <v>3</v>
          </cell>
          <cell r="D8" t="str">
            <v>石川　日葉里</v>
          </cell>
          <cell r="E8" t="str">
            <v>花ノ木小</v>
          </cell>
          <cell r="G8">
            <v>58</v>
          </cell>
          <cell r="H8" t="str">
            <v>秒</v>
          </cell>
          <cell r="I8" t="str">
            <v>68</v>
          </cell>
        </row>
      </sheetData>
      <sheetData sheetId="52">
        <row r="16">
          <cell r="E16" t="str">
            <v>林　彩夢</v>
          </cell>
        </row>
        <row r="23">
          <cell r="F23">
            <v>38</v>
          </cell>
          <cell r="H23" t="str">
            <v>99</v>
          </cell>
          <cell r="I23" t="str">
            <v>大会新記録</v>
          </cell>
        </row>
        <row r="50">
          <cell r="E50" t="str">
            <v>曽根　妃陽</v>
          </cell>
        </row>
        <row r="57">
          <cell r="F57">
            <v>46</v>
          </cell>
          <cell r="H57" t="str">
            <v>07</v>
          </cell>
          <cell r="I57" t="str">
            <v/>
          </cell>
        </row>
        <row r="84">
          <cell r="E84" t="str">
            <v>石川　日葉里</v>
          </cell>
        </row>
        <row r="91">
          <cell r="F91">
            <v>58</v>
          </cell>
          <cell r="H91" t="str">
            <v>68</v>
          </cell>
          <cell r="I91" t="str">
            <v/>
          </cell>
        </row>
      </sheetData>
      <sheetData sheetId="5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下村　太一</v>
          </cell>
          <cell r="E6" t="str">
            <v>一色中部小</v>
          </cell>
          <cell r="G6">
            <v>47</v>
          </cell>
          <cell r="H6" t="str">
            <v>秒</v>
          </cell>
          <cell r="I6">
            <v>49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柴田　空侍狼</v>
          </cell>
          <cell r="E7" t="str">
            <v>花ノ木小</v>
          </cell>
          <cell r="G7">
            <v>49</v>
          </cell>
          <cell r="H7" t="str">
            <v>秒</v>
          </cell>
          <cell r="I7" t="str">
            <v>57</v>
          </cell>
        </row>
        <row r="8">
          <cell r="A8">
            <v>3</v>
          </cell>
          <cell r="B8">
            <v>1</v>
          </cell>
          <cell r="C8">
            <v>1</v>
          </cell>
          <cell r="D8" t="str">
            <v>新美　志和</v>
          </cell>
          <cell r="E8" t="str">
            <v>三和小</v>
          </cell>
          <cell r="G8">
            <v>55</v>
          </cell>
          <cell r="H8" t="str">
            <v>秒</v>
          </cell>
          <cell r="I8" t="str">
            <v>00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鹿野　昊</v>
          </cell>
          <cell r="E9" t="str">
            <v>幡豆小</v>
          </cell>
          <cell r="G9">
            <v>56</v>
          </cell>
          <cell r="H9" t="str">
            <v>秒</v>
          </cell>
          <cell r="I9" t="str">
            <v>86</v>
          </cell>
        </row>
        <row r="10">
          <cell r="A10">
            <v>5</v>
          </cell>
          <cell r="B10">
            <v>1</v>
          </cell>
          <cell r="C10">
            <v>5</v>
          </cell>
          <cell r="D10" t="str">
            <v>永田　涼</v>
          </cell>
          <cell r="E10" t="str">
            <v>矢田小</v>
          </cell>
          <cell r="G10">
            <v>59</v>
          </cell>
          <cell r="H10" t="str">
            <v>秒</v>
          </cell>
          <cell r="I10" t="str">
            <v>63</v>
          </cell>
        </row>
      </sheetData>
      <sheetData sheetId="54">
        <row r="16">
          <cell r="E16" t="str">
            <v>下村　太一</v>
          </cell>
        </row>
        <row r="23">
          <cell r="F23">
            <v>47</v>
          </cell>
          <cell r="H23">
            <v>49</v>
          </cell>
          <cell r="I23" t="str">
            <v/>
          </cell>
        </row>
        <row r="50">
          <cell r="E50" t="str">
            <v>柴田　空侍狼</v>
          </cell>
        </row>
        <row r="57">
          <cell r="F57">
            <v>49</v>
          </cell>
          <cell r="H57" t="str">
            <v>57</v>
          </cell>
          <cell r="I57" t="str">
            <v/>
          </cell>
        </row>
        <row r="84">
          <cell r="E84" t="str">
            <v>新美　志和</v>
          </cell>
        </row>
        <row r="91">
          <cell r="F91">
            <v>55</v>
          </cell>
          <cell r="H91" t="str">
            <v>00</v>
          </cell>
          <cell r="I91" t="str">
            <v/>
          </cell>
        </row>
      </sheetData>
      <sheetData sheetId="5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2</v>
          </cell>
          <cell r="D6" t="str">
            <v>谷風　有梨</v>
          </cell>
          <cell r="E6" t="str">
            <v>鶴城小</v>
          </cell>
          <cell r="G6">
            <v>39</v>
          </cell>
          <cell r="H6" t="str">
            <v>秒</v>
          </cell>
          <cell r="I6" t="str">
            <v>53</v>
          </cell>
        </row>
        <row r="7">
          <cell r="A7">
            <v>2</v>
          </cell>
          <cell r="B7">
            <v>1</v>
          </cell>
          <cell r="C7">
            <v>5</v>
          </cell>
          <cell r="D7" t="str">
            <v>深谷　和</v>
          </cell>
          <cell r="E7" t="str">
            <v>幡豆小</v>
          </cell>
          <cell r="G7">
            <v>43</v>
          </cell>
          <cell r="H7" t="str">
            <v>秒</v>
          </cell>
          <cell r="I7">
            <v>63</v>
          </cell>
        </row>
        <row r="8">
          <cell r="A8">
            <v>3</v>
          </cell>
          <cell r="B8">
            <v>1</v>
          </cell>
          <cell r="C8">
            <v>1</v>
          </cell>
          <cell r="D8" t="str">
            <v>橋本　芽</v>
          </cell>
          <cell r="E8" t="str">
            <v>花ノ木小</v>
          </cell>
          <cell r="G8">
            <v>44</v>
          </cell>
          <cell r="H8" t="str">
            <v>秒</v>
          </cell>
          <cell r="I8" t="str">
            <v>44</v>
          </cell>
        </row>
        <row r="9">
          <cell r="A9" t="e">
            <v>#VALUE!</v>
          </cell>
          <cell r="B9">
            <v>1</v>
          </cell>
          <cell r="C9">
            <v>4</v>
          </cell>
          <cell r="D9" t="str">
            <v>日比野　観月</v>
          </cell>
          <cell r="E9" t="str">
            <v>八ツ面小</v>
          </cell>
          <cell r="H9" t="str">
            <v>秒</v>
          </cell>
        </row>
        <row r="10">
          <cell r="A10" t="e">
            <v>#VALUE!</v>
          </cell>
          <cell r="H10" t="str">
            <v>秒</v>
          </cell>
        </row>
      </sheetData>
      <sheetData sheetId="56">
        <row r="16">
          <cell r="E16" t="str">
            <v>谷風　有梨</v>
          </cell>
        </row>
        <row r="23">
          <cell r="F23">
            <v>39</v>
          </cell>
          <cell r="H23" t="str">
            <v>53</v>
          </cell>
          <cell r="I23" t="str">
            <v/>
          </cell>
        </row>
        <row r="50">
          <cell r="E50" t="str">
            <v>深谷　和</v>
          </cell>
        </row>
        <row r="57">
          <cell r="F57">
            <v>43</v>
          </cell>
          <cell r="H57">
            <v>63</v>
          </cell>
          <cell r="I57" t="str">
            <v/>
          </cell>
        </row>
        <row r="84">
          <cell r="E84" t="str">
            <v>橋本　芽</v>
          </cell>
        </row>
        <row r="91">
          <cell r="F91">
            <v>44</v>
          </cell>
          <cell r="H91" t="str">
            <v>44</v>
          </cell>
          <cell r="I91" t="str">
            <v/>
          </cell>
        </row>
      </sheetData>
      <sheetData sheetId="5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本多　将英</v>
          </cell>
          <cell r="E6" t="str">
            <v>八ツ面小</v>
          </cell>
          <cell r="G6">
            <v>38</v>
          </cell>
          <cell r="H6" t="str">
            <v>秒</v>
          </cell>
          <cell r="I6" t="str">
            <v>52</v>
          </cell>
        </row>
        <row r="7">
          <cell r="A7">
            <v>2</v>
          </cell>
          <cell r="B7">
            <v>1</v>
          </cell>
          <cell r="C7">
            <v>2</v>
          </cell>
          <cell r="D7" t="str">
            <v>天野　晴之</v>
          </cell>
          <cell r="E7" t="str">
            <v>室場小</v>
          </cell>
          <cell r="G7">
            <v>47</v>
          </cell>
          <cell r="H7" t="str">
            <v>秒</v>
          </cell>
          <cell r="I7" t="str">
            <v>86</v>
          </cell>
        </row>
        <row r="8">
          <cell r="A8">
            <v>3</v>
          </cell>
          <cell r="B8">
            <v>1</v>
          </cell>
          <cell r="C8">
            <v>4</v>
          </cell>
          <cell r="D8" t="str">
            <v>岡田　礼叶</v>
          </cell>
          <cell r="E8" t="str">
            <v>東幡豆小</v>
          </cell>
          <cell r="G8">
            <v>48</v>
          </cell>
          <cell r="H8" t="str">
            <v>秒</v>
          </cell>
          <cell r="I8" t="str">
            <v>29</v>
          </cell>
        </row>
        <row r="9">
          <cell r="A9">
            <v>4</v>
          </cell>
          <cell r="B9">
            <v>1</v>
          </cell>
          <cell r="C9">
            <v>5</v>
          </cell>
          <cell r="D9" t="str">
            <v>鈴木　瞬</v>
          </cell>
          <cell r="E9" t="str">
            <v>米津小</v>
          </cell>
          <cell r="G9">
            <v>56</v>
          </cell>
          <cell r="H9" t="str">
            <v>秒</v>
          </cell>
          <cell r="I9" t="str">
            <v>81</v>
          </cell>
        </row>
        <row r="10">
          <cell r="A10" t="e">
            <v>#VALUE!</v>
          </cell>
        </row>
        <row r="11">
          <cell r="A11" t="e">
            <v>#VALUE!</v>
          </cell>
        </row>
      </sheetData>
      <sheetData sheetId="58">
        <row r="16">
          <cell r="E16" t="str">
            <v>本多　将英</v>
          </cell>
        </row>
        <row r="23">
          <cell r="F23">
            <v>38</v>
          </cell>
          <cell r="H23" t="str">
            <v>52</v>
          </cell>
          <cell r="I23" t="str">
            <v/>
          </cell>
        </row>
        <row r="50">
          <cell r="E50" t="str">
            <v>天野　晴之</v>
          </cell>
        </row>
        <row r="57">
          <cell r="F57">
            <v>47</v>
          </cell>
          <cell r="H57" t="str">
            <v>86</v>
          </cell>
          <cell r="I57" t="str">
            <v/>
          </cell>
        </row>
        <row r="84">
          <cell r="E84" t="str">
            <v>岡田　礼叶</v>
          </cell>
        </row>
        <row r="91">
          <cell r="F91">
            <v>48</v>
          </cell>
          <cell r="H91" t="str">
            <v>29</v>
          </cell>
          <cell r="I91" t="str">
            <v/>
          </cell>
        </row>
      </sheetData>
      <sheetData sheetId="5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</sheetData>
      <sheetData sheetId="60">
        <row r="16">
          <cell r="E16" t="e">
            <v>#N/A</v>
          </cell>
        </row>
        <row r="23">
          <cell r="F23" t="e">
            <v>#N/A</v>
          </cell>
          <cell r="H23" t="e">
            <v>#N/A</v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6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4</v>
          </cell>
          <cell r="D6" t="str">
            <v>高木　成郎</v>
          </cell>
          <cell r="G6">
            <v>38</v>
          </cell>
          <cell r="H6" t="str">
            <v>秒</v>
          </cell>
          <cell r="I6" t="str">
            <v>92</v>
          </cell>
        </row>
        <row r="7">
          <cell r="A7">
            <v>2</v>
          </cell>
          <cell r="B7">
            <v>1</v>
          </cell>
          <cell r="C7">
            <v>5</v>
          </cell>
          <cell r="D7" t="str">
            <v>水田　悠</v>
          </cell>
          <cell r="E7" t="str">
            <v>アイシンエ－アイ</v>
          </cell>
          <cell r="G7">
            <v>42</v>
          </cell>
          <cell r="H7" t="str">
            <v>秒</v>
          </cell>
          <cell r="I7" t="str">
            <v>80</v>
          </cell>
        </row>
      </sheetData>
      <sheetData sheetId="62">
        <row r="16">
          <cell r="E16" t="str">
            <v>高木　成郎</v>
          </cell>
        </row>
        <row r="23">
          <cell r="F23">
            <v>38</v>
          </cell>
          <cell r="H23" t="str">
            <v>92</v>
          </cell>
        </row>
        <row r="50">
          <cell r="E50" t="str">
            <v>水田　悠</v>
          </cell>
        </row>
        <row r="57">
          <cell r="F57">
            <v>42</v>
          </cell>
          <cell r="H57" t="str">
            <v>80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6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榎本　勇雅</v>
          </cell>
          <cell r="G6">
            <v>35</v>
          </cell>
          <cell r="H6" t="str">
            <v>秒</v>
          </cell>
          <cell r="I6" t="str">
            <v>46</v>
          </cell>
        </row>
      </sheetData>
      <sheetData sheetId="64">
        <row r="16">
          <cell r="E16" t="str">
            <v>榎本　勇雅</v>
          </cell>
        </row>
        <row r="23">
          <cell r="F23">
            <v>35</v>
          </cell>
          <cell r="H23" t="str">
            <v>46</v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6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5</v>
          </cell>
          <cell r="D6" t="str">
            <v>遠藤　花</v>
          </cell>
          <cell r="E6" t="str">
            <v>矢田小</v>
          </cell>
          <cell r="G6">
            <v>35</v>
          </cell>
          <cell r="H6" t="str">
            <v>秒</v>
          </cell>
          <cell r="I6" t="str">
            <v>07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布村　柚花</v>
          </cell>
          <cell r="E7" t="str">
            <v>矢田小</v>
          </cell>
          <cell r="G7">
            <v>38</v>
          </cell>
          <cell r="H7" t="str">
            <v>秒</v>
          </cell>
          <cell r="I7" t="str">
            <v>62</v>
          </cell>
        </row>
        <row r="8">
          <cell r="A8">
            <v>3</v>
          </cell>
          <cell r="B8">
            <v>1</v>
          </cell>
          <cell r="C8">
            <v>3</v>
          </cell>
          <cell r="D8" t="str">
            <v>浅野　陽香</v>
          </cell>
          <cell r="E8" t="str">
            <v>平坂小</v>
          </cell>
          <cell r="G8">
            <v>40</v>
          </cell>
          <cell r="H8" t="str">
            <v>秒</v>
          </cell>
          <cell r="I8" t="str">
            <v>55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鈴木　沙蘭</v>
          </cell>
          <cell r="E9" t="str">
            <v>幡豆小</v>
          </cell>
          <cell r="G9">
            <v>45</v>
          </cell>
          <cell r="H9" t="str">
            <v>秒</v>
          </cell>
          <cell r="I9" t="str">
            <v>58</v>
          </cell>
        </row>
      </sheetData>
      <sheetData sheetId="66">
        <row r="16">
          <cell r="E16" t="str">
            <v>遠藤　花</v>
          </cell>
        </row>
        <row r="23">
          <cell r="F23">
            <v>35</v>
          </cell>
          <cell r="H23" t="str">
            <v>07</v>
          </cell>
          <cell r="I23" t="str">
            <v/>
          </cell>
        </row>
        <row r="50">
          <cell r="E50" t="str">
            <v>布村　柚花</v>
          </cell>
        </row>
        <row r="57">
          <cell r="F57">
            <v>38</v>
          </cell>
          <cell r="H57" t="str">
            <v>62</v>
          </cell>
          <cell r="I57" t="str">
            <v/>
          </cell>
        </row>
        <row r="84">
          <cell r="E84" t="str">
            <v>浅野　陽香</v>
          </cell>
        </row>
        <row r="91">
          <cell r="F91">
            <v>40</v>
          </cell>
          <cell r="H91" t="str">
            <v>55</v>
          </cell>
          <cell r="I91" t="str">
            <v/>
          </cell>
        </row>
      </sheetData>
      <sheetData sheetId="6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鈴木　桜太</v>
          </cell>
          <cell r="E6" t="str">
            <v>西尾小</v>
          </cell>
          <cell r="G6">
            <v>36</v>
          </cell>
          <cell r="H6" t="str">
            <v>秒</v>
          </cell>
          <cell r="I6" t="str">
            <v>87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牧　英汰</v>
          </cell>
          <cell r="E7" t="str">
            <v>一色中部小</v>
          </cell>
          <cell r="G7">
            <v>37</v>
          </cell>
          <cell r="H7" t="str">
            <v>秒</v>
          </cell>
          <cell r="I7" t="str">
            <v>37</v>
          </cell>
        </row>
        <row r="8">
          <cell r="A8">
            <v>3</v>
          </cell>
          <cell r="B8">
            <v>1</v>
          </cell>
          <cell r="C8">
            <v>6</v>
          </cell>
          <cell r="D8" t="str">
            <v>大沼　俊太</v>
          </cell>
          <cell r="E8" t="str">
            <v>一色中部小</v>
          </cell>
          <cell r="G8">
            <v>45</v>
          </cell>
          <cell r="H8" t="str">
            <v>秒</v>
          </cell>
          <cell r="I8" t="str">
            <v>30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角倉　陽太</v>
          </cell>
          <cell r="E9" t="str">
            <v>三和小</v>
          </cell>
          <cell r="G9">
            <v>50</v>
          </cell>
          <cell r="H9" t="str">
            <v>秒</v>
          </cell>
          <cell r="I9" t="str">
            <v>28</v>
          </cell>
        </row>
        <row r="10">
          <cell r="A10">
            <v>5</v>
          </cell>
          <cell r="B10">
            <v>1</v>
          </cell>
          <cell r="C10">
            <v>1</v>
          </cell>
          <cell r="D10" t="str">
            <v>尾﨑　好晟</v>
          </cell>
          <cell r="E10" t="str">
            <v>吉田小</v>
          </cell>
          <cell r="G10">
            <v>51</v>
          </cell>
          <cell r="H10" t="str">
            <v>秒</v>
          </cell>
          <cell r="I10" t="str">
            <v>96</v>
          </cell>
        </row>
        <row r="11">
          <cell r="A11">
            <v>6</v>
          </cell>
          <cell r="B11">
            <v>1</v>
          </cell>
          <cell r="C11">
            <v>5</v>
          </cell>
          <cell r="D11" t="str">
            <v>鈴木　翔</v>
          </cell>
          <cell r="E11" t="str">
            <v>鶴城小</v>
          </cell>
          <cell r="G11">
            <v>54</v>
          </cell>
          <cell r="H11" t="str">
            <v>秒</v>
          </cell>
          <cell r="I11" t="str">
            <v>20</v>
          </cell>
        </row>
      </sheetData>
      <sheetData sheetId="68">
        <row r="16">
          <cell r="E16" t="str">
            <v>鈴木　桜太</v>
          </cell>
        </row>
        <row r="23">
          <cell r="F23">
            <v>36</v>
          </cell>
          <cell r="H23" t="str">
            <v>87</v>
          </cell>
          <cell r="I23" t="str">
            <v/>
          </cell>
        </row>
        <row r="50">
          <cell r="E50" t="str">
            <v>牧　英汰</v>
          </cell>
        </row>
        <row r="57">
          <cell r="F57">
            <v>37</v>
          </cell>
          <cell r="H57" t="str">
            <v>37</v>
          </cell>
          <cell r="I57" t="str">
            <v/>
          </cell>
        </row>
        <row r="84">
          <cell r="E84" t="str">
            <v>大沼　俊太</v>
          </cell>
        </row>
        <row r="91">
          <cell r="F91">
            <v>45</v>
          </cell>
          <cell r="H91" t="str">
            <v>30</v>
          </cell>
          <cell r="I91" t="str">
            <v/>
          </cell>
        </row>
      </sheetData>
      <sheetData sheetId="6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4</v>
          </cell>
          <cell r="D6" t="str">
            <v>木村　日南</v>
          </cell>
          <cell r="E6" t="str">
            <v>ドルフィン</v>
          </cell>
          <cell r="G6">
            <v>31</v>
          </cell>
          <cell r="H6" t="str">
            <v>秒</v>
          </cell>
          <cell r="I6" t="str">
            <v>85</v>
          </cell>
        </row>
        <row r="7">
          <cell r="A7">
            <v>2</v>
          </cell>
          <cell r="B7">
            <v>1</v>
          </cell>
          <cell r="C7">
            <v>5</v>
          </cell>
          <cell r="D7" t="str">
            <v>犬塚　瞳</v>
          </cell>
          <cell r="E7" t="str">
            <v>平坂小</v>
          </cell>
          <cell r="G7">
            <v>33</v>
          </cell>
          <cell r="H7" t="str">
            <v>秒</v>
          </cell>
          <cell r="I7" t="str">
            <v>04</v>
          </cell>
        </row>
        <row r="8">
          <cell r="A8">
            <v>3</v>
          </cell>
          <cell r="B8">
            <v>1</v>
          </cell>
          <cell r="C8">
            <v>2</v>
          </cell>
          <cell r="D8" t="str">
            <v>林　彩夢</v>
          </cell>
          <cell r="E8" t="str">
            <v>米津小</v>
          </cell>
          <cell r="G8">
            <v>33</v>
          </cell>
          <cell r="H8" t="str">
            <v>秒</v>
          </cell>
          <cell r="I8" t="str">
            <v>24</v>
          </cell>
        </row>
        <row r="9">
          <cell r="A9">
            <v>4</v>
          </cell>
          <cell r="B9">
            <v>1</v>
          </cell>
          <cell r="C9">
            <v>3</v>
          </cell>
          <cell r="D9" t="str">
            <v>池田　智絵</v>
          </cell>
          <cell r="E9" t="str">
            <v>一色西部小</v>
          </cell>
          <cell r="G9">
            <v>48</v>
          </cell>
          <cell r="H9" t="str">
            <v>秒</v>
          </cell>
          <cell r="I9" t="str">
            <v>79</v>
          </cell>
        </row>
      </sheetData>
      <sheetData sheetId="70">
        <row r="16">
          <cell r="E16" t="str">
            <v>木村　日南</v>
          </cell>
        </row>
        <row r="23">
          <cell r="F23">
            <v>31</v>
          </cell>
          <cell r="H23" t="str">
            <v>85</v>
          </cell>
          <cell r="I23" t="str">
            <v/>
          </cell>
        </row>
        <row r="50">
          <cell r="E50" t="str">
            <v>犬塚　瞳</v>
          </cell>
        </row>
        <row r="57">
          <cell r="F57">
            <v>33</v>
          </cell>
          <cell r="H57" t="str">
            <v>04</v>
          </cell>
          <cell r="I57" t="str">
            <v/>
          </cell>
        </row>
        <row r="84">
          <cell r="E84" t="str">
            <v>林　彩夢</v>
          </cell>
        </row>
        <row r="91">
          <cell r="F91">
            <v>33</v>
          </cell>
          <cell r="H91" t="str">
            <v>24</v>
          </cell>
          <cell r="I91" t="str">
            <v/>
          </cell>
        </row>
      </sheetData>
      <sheetData sheetId="7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渡辺　隼基</v>
          </cell>
          <cell r="E6" t="str">
            <v>八ツ面小</v>
          </cell>
          <cell r="G6">
            <v>33</v>
          </cell>
          <cell r="H6" t="str">
            <v>秒</v>
          </cell>
          <cell r="I6" t="str">
            <v>55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下村　桃己</v>
          </cell>
          <cell r="E7" t="str">
            <v>西尾小</v>
          </cell>
          <cell r="G7">
            <v>35</v>
          </cell>
          <cell r="H7" t="str">
            <v>秒</v>
          </cell>
          <cell r="I7" t="str">
            <v>51</v>
          </cell>
        </row>
        <row r="8">
          <cell r="A8">
            <v>3</v>
          </cell>
          <cell r="B8">
            <v>1</v>
          </cell>
          <cell r="C8">
            <v>2</v>
          </cell>
          <cell r="D8" t="str">
            <v>田中　遙人</v>
          </cell>
          <cell r="E8" t="str">
            <v>鶴城小</v>
          </cell>
          <cell r="G8">
            <v>38</v>
          </cell>
          <cell r="H8" t="str">
            <v>秒</v>
          </cell>
          <cell r="I8" t="str">
            <v>50</v>
          </cell>
        </row>
        <row r="9">
          <cell r="A9">
            <v>4</v>
          </cell>
          <cell r="B9">
            <v>1</v>
          </cell>
          <cell r="C9">
            <v>5</v>
          </cell>
          <cell r="D9" t="str">
            <v>大竹　翼</v>
          </cell>
          <cell r="E9" t="str">
            <v>矢田小</v>
          </cell>
          <cell r="G9">
            <v>40</v>
          </cell>
          <cell r="H9" t="str">
            <v>秒</v>
          </cell>
          <cell r="I9" t="str">
            <v>95</v>
          </cell>
        </row>
      </sheetData>
      <sheetData sheetId="72">
        <row r="16">
          <cell r="E16" t="str">
            <v>渡辺　隼基</v>
          </cell>
        </row>
        <row r="23">
          <cell r="F23">
            <v>33</v>
          </cell>
          <cell r="H23" t="str">
            <v>55</v>
          </cell>
          <cell r="I23" t="str">
            <v/>
          </cell>
        </row>
        <row r="50">
          <cell r="E50" t="str">
            <v>下村　桃己</v>
          </cell>
        </row>
        <row r="57">
          <cell r="F57">
            <v>35</v>
          </cell>
          <cell r="H57" t="str">
            <v>51</v>
          </cell>
          <cell r="I57" t="str">
            <v/>
          </cell>
        </row>
        <row r="84">
          <cell r="E84" t="str">
            <v>田中　遙人</v>
          </cell>
        </row>
        <row r="91">
          <cell r="F91">
            <v>38</v>
          </cell>
          <cell r="H91" t="str">
            <v>50</v>
          </cell>
          <cell r="I91" t="str">
            <v/>
          </cell>
        </row>
      </sheetData>
      <sheetData sheetId="7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藤澤　恵</v>
          </cell>
          <cell r="E6" t="str">
            <v>三和小</v>
          </cell>
          <cell r="G6">
            <v>30</v>
          </cell>
          <cell r="H6" t="str">
            <v>秒</v>
          </cell>
          <cell r="I6" t="str">
            <v>24</v>
          </cell>
        </row>
        <row r="7">
          <cell r="A7" t="e">
            <v>#VALUE!</v>
          </cell>
          <cell r="B7">
            <v>1</v>
          </cell>
          <cell r="C7">
            <v>4</v>
          </cell>
          <cell r="D7" t="str">
            <v>日比野　観月</v>
          </cell>
          <cell r="E7" t="str">
            <v>八ツ面小</v>
          </cell>
          <cell r="H7" t="str">
            <v>秒</v>
          </cell>
        </row>
      </sheetData>
      <sheetData sheetId="74">
        <row r="16">
          <cell r="E16" t="str">
            <v>藤澤　恵</v>
          </cell>
        </row>
        <row r="23">
          <cell r="F23">
            <v>30</v>
          </cell>
          <cell r="H23" t="str">
            <v>24</v>
          </cell>
          <cell r="I23" t="str">
            <v>大会新記録</v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  <cell r="I57" t="e">
            <v>#N/A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  <cell r="I91" t="e">
            <v>#N/A</v>
          </cell>
        </row>
      </sheetData>
      <sheetData sheetId="75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石川　陽樹</v>
          </cell>
          <cell r="E6" t="str">
            <v>花ノ木小</v>
          </cell>
          <cell r="G6">
            <v>30</v>
          </cell>
          <cell r="H6" t="str">
            <v>秒</v>
          </cell>
          <cell r="I6" t="str">
            <v>26</v>
          </cell>
        </row>
        <row r="7">
          <cell r="A7">
            <v>2</v>
          </cell>
          <cell r="B7">
            <v>1</v>
          </cell>
          <cell r="C7">
            <v>4</v>
          </cell>
          <cell r="D7" t="str">
            <v>山田　健輔</v>
          </cell>
          <cell r="E7" t="str">
            <v>平坂小</v>
          </cell>
          <cell r="G7">
            <v>30</v>
          </cell>
          <cell r="H7" t="str">
            <v>秒</v>
          </cell>
          <cell r="I7" t="str">
            <v>78</v>
          </cell>
        </row>
        <row r="8">
          <cell r="A8">
            <v>3</v>
          </cell>
          <cell r="B8">
            <v>1</v>
          </cell>
          <cell r="C8">
            <v>6</v>
          </cell>
          <cell r="D8" t="str">
            <v>鈴木　冴虎</v>
          </cell>
          <cell r="E8" t="str">
            <v>幡豆小</v>
          </cell>
          <cell r="G8">
            <v>36</v>
          </cell>
          <cell r="H8" t="str">
            <v>秒</v>
          </cell>
          <cell r="I8" t="str">
            <v>81</v>
          </cell>
        </row>
        <row r="9">
          <cell r="A9">
            <v>4</v>
          </cell>
          <cell r="B9">
            <v>1</v>
          </cell>
          <cell r="C9">
            <v>2</v>
          </cell>
          <cell r="D9" t="str">
            <v>黒部　政宗</v>
          </cell>
          <cell r="E9" t="str">
            <v>横須賀小</v>
          </cell>
          <cell r="G9">
            <v>52</v>
          </cell>
          <cell r="H9" t="str">
            <v>秒</v>
          </cell>
          <cell r="I9" t="str">
            <v>65</v>
          </cell>
        </row>
        <row r="10">
          <cell r="A10">
            <v>5</v>
          </cell>
          <cell r="B10">
            <v>1</v>
          </cell>
          <cell r="C10">
            <v>5</v>
          </cell>
          <cell r="D10" t="str">
            <v>伊藤　謙吾</v>
          </cell>
          <cell r="E10" t="str">
            <v>横須賀小</v>
          </cell>
          <cell r="G10">
            <v>52</v>
          </cell>
          <cell r="H10" t="str">
            <v>秒</v>
          </cell>
          <cell r="I10" t="str">
            <v>71</v>
          </cell>
        </row>
        <row r="11">
          <cell r="A11">
            <v>6</v>
          </cell>
          <cell r="B11">
            <v>1</v>
          </cell>
          <cell r="C11">
            <v>1</v>
          </cell>
          <cell r="D11" t="str">
            <v>黒野　倖太</v>
          </cell>
          <cell r="E11" t="str">
            <v>横須賀小</v>
          </cell>
          <cell r="G11">
            <v>57</v>
          </cell>
          <cell r="H11" t="str">
            <v>秒</v>
          </cell>
          <cell r="I11" t="str">
            <v>27</v>
          </cell>
        </row>
      </sheetData>
      <sheetData sheetId="76">
        <row r="16">
          <cell r="E16" t="str">
            <v>石川　陽樹</v>
          </cell>
        </row>
        <row r="23">
          <cell r="F23">
            <v>30</v>
          </cell>
          <cell r="H23" t="str">
            <v>26</v>
          </cell>
          <cell r="I23" t="str">
            <v/>
          </cell>
        </row>
        <row r="50">
          <cell r="E50" t="str">
            <v>山田　健輔</v>
          </cell>
        </row>
        <row r="57">
          <cell r="F57">
            <v>30</v>
          </cell>
          <cell r="H57" t="str">
            <v>78</v>
          </cell>
          <cell r="I57" t="str">
            <v/>
          </cell>
        </row>
        <row r="84">
          <cell r="E84" t="str">
            <v>鈴木　冴虎</v>
          </cell>
        </row>
        <row r="91">
          <cell r="F91">
            <v>36</v>
          </cell>
          <cell r="H91" t="str">
            <v>81</v>
          </cell>
          <cell r="I91" t="str">
            <v/>
          </cell>
        </row>
      </sheetData>
      <sheetData sheetId="77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佐野　薫</v>
          </cell>
          <cell r="E6" t="str">
            <v>アイシン精機</v>
          </cell>
          <cell r="G6">
            <v>39</v>
          </cell>
          <cell r="H6" t="str">
            <v>秒</v>
          </cell>
          <cell r="I6" t="str">
            <v>08</v>
          </cell>
        </row>
      </sheetData>
      <sheetData sheetId="78">
        <row r="16">
          <cell r="E16" t="str">
            <v>佐野　薫</v>
          </cell>
        </row>
        <row r="23">
          <cell r="F23">
            <v>39</v>
          </cell>
          <cell r="H23" t="str">
            <v>08</v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79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3</v>
          </cell>
          <cell r="D6" t="str">
            <v>小嶋　正人</v>
          </cell>
          <cell r="G6">
            <v>29</v>
          </cell>
          <cell r="H6" t="str">
            <v>秒</v>
          </cell>
          <cell r="I6" t="str">
            <v>04</v>
          </cell>
        </row>
        <row r="7">
          <cell r="A7">
            <v>2</v>
          </cell>
          <cell r="B7">
            <v>1</v>
          </cell>
          <cell r="C7">
            <v>2</v>
          </cell>
          <cell r="D7" t="str">
            <v>水田　悠</v>
          </cell>
          <cell r="E7" t="str">
            <v>アイシンエ－アイ</v>
          </cell>
          <cell r="G7">
            <v>32</v>
          </cell>
          <cell r="H7" t="str">
            <v>秒</v>
          </cell>
          <cell r="I7" t="str">
            <v>16</v>
          </cell>
        </row>
      </sheetData>
      <sheetData sheetId="80">
        <row r="16">
          <cell r="E16" t="str">
            <v>小嶋　正人</v>
          </cell>
        </row>
        <row r="23">
          <cell r="F23">
            <v>29</v>
          </cell>
          <cell r="H23" t="str">
            <v>04</v>
          </cell>
        </row>
        <row r="50">
          <cell r="E50" t="str">
            <v>水田　悠</v>
          </cell>
        </row>
        <row r="57">
          <cell r="F57">
            <v>32</v>
          </cell>
          <cell r="H57" t="str">
            <v>16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81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 t="str">
            <v>４．</v>
          </cell>
          <cell r="D6" t="str">
            <v>牧野　桃子</v>
          </cell>
          <cell r="G6">
            <v>33</v>
          </cell>
          <cell r="H6" t="str">
            <v>秒</v>
          </cell>
          <cell r="I6" t="str">
            <v>50</v>
          </cell>
        </row>
      </sheetData>
      <sheetData sheetId="82">
        <row r="16">
          <cell r="E16" t="str">
            <v>牧野　桃子</v>
          </cell>
        </row>
        <row r="23">
          <cell r="F23">
            <v>33</v>
          </cell>
          <cell r="H23" t="str">
            <v>50</v>
          </cell>
        </row>
        <row r="50">
          <cell r="E50" t="e">
            <v>#N/A</v>
          </cell>
        </row>
        <row r="57">
          <cell r="F57" t="e">
            <v>#N/A</v>
          </cell>
          <cell r="H57" t="e">
            <v>#N/A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83">
        <row r="5">
          <cell r="A5" t="str">
            <v>順位</v>
          </cell>
          <cell r="B5" t="str">
            <v>組</v>
          </cell>
          <cell r="C5" t="str">
            <v>コース順</v>
          </cell>
          <cell r="D5" t="str">
            <v>氏名</v>
          </cell>
          <cell r="E5" t="str">
            <v>所属</v>
          </cell>
          <cell r="G5" t="str">
            <v>タイム</v>
          </cell>
        </row>
        <row r="6">
          <cell r="A6">
            <v>1</v>
          </cell>
          <cell r="B6">
            <v>1</v>
          </cell>
          <cell r="C6">
            <v>4</v>
          </cell>
          <cell r="D6" t="str">
            <v>犬塚　政泰</v>
          </cell>
          <cell r="G6">
            <v>27</v>
          </cell>
          <cell r="H6" t="str">
            <v>秒</v>
          </cell>
          <cell r="I6" t="str">
            <v>32</v>
          </cell>
        </row>
        <row r="7">
          <cell r="A7">
            <v>2</v>
          </cell>
          <cell r="B7">
            <v>1</v>
          </cell>
          <cell r="C7">
            <v>5</v>
          </cell>
          <cell r="D7" t="str">
            <v>榎本　勇雅</v>
          </cell>
          <cell r="G7">
            <v>29</v>
          </cell>
          <cell r="H7" t="str">
            <v>秒</v>
          </cell>
          <cell r="I7" t="str">
            <v>34</v>
          </cell>
        </row>
      </sheetData>
      <sheetData sheetId="84">
        <row r="16">
          <cell r="E16" t="str">
            <v>犬塚　政泰</v>
          </cell>
        </row>
        <row r="23">
          <cell r="F23">
            <v>27</v>
          </cell>
          <cell r="H23" t="str">
            <v>32</v>
          </cell>
        </row>
        <row r="50">
          <cell r="E50" t="str">
            <v>榎本　勇雅</v>
          </cell>
        </row>
        <row r="57">
          <cell r="F57">
            <v>29</v>
          </cell>
          <cell r="H57" t="str">
            <v>34</v>
          </cell>
        </row>
        <row r="84">
          <cell r="E84" t="e">
            <v>#N/A</v>
          </cell>
        </row>
        <row r="91">
          <cell r="F91" t="e">
            <v>#N/A</v>
          </cell>
          <cell r="H91" t="e">
            <v>#N/A</v>
          </cell>
        </row>
      </sheetData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-賞状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賞状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tabSelected="1" view="pageBreakPreview" topLeftCell="A43" zoomScale="85" zoomScaleNormal="100" zoomScaleSheetLayoutView="85" workbookViewId="0">
      <selection activeCell="S98" sqref="S98"/>
    </sheetView>
  </sheetViews>
  <sheetFormatPr defaultRowHeight="13.5" x14ac:dyDescent="0.15"/>
  <cols>
    <col min="1" max="1" width="29.625" customWidth="1"/>
    <col min="2" max="2" width="7" customWidth="1"/>
    <col min="3" max="3" width="11.375" customWidth="1"/>
    <col min="4" max="4" width="8.375" style="10" customWidth="1"/>
    <col min="5" max="8" width="3.375" style="10" customWidth="1"/>
    <col min="9" max="9" width="3.375" style="11" customWidth="1"/>
    <col min="10" max="10" width="4.125" style="12" customWidth="1"/>
    <col min="11" max="11" width="11.375" customWidth="1"/>
    <col min="12" max="12" width="9" style="10" customWidth="1"/>
    <col min="13" max="16" width="3.375" style="10" customWidth="1"/>
    <col min="17" max="17" width="7.25" style="13" bestFit="1" customWidth="1"/>
    <col min="18" max="18" width="4.125" style="14" customWidth="1"/>
    <col min="19" max="19" width="11.375" customWidth="1"/>
    <col min="20" max="20" width="8.375" customWidth="1"/>
    <col min="21" max="24" width="3.375" style="10" customWidth="1"/>
    <col min="25" max="25" width="7.625" style="13" bestFit="1" customWidth="1"/>
    <col min="26" max="26" width="4.875" style="14" customWidth="1"/>
    <col min="30" max="30" width="20.125" style="8" bestFit="1" customWidth="1"/>
  </cols>
  <sheetData>
    <row r="1" spans="1:26" ht="24" customHeight="1" x14ac:dyDescent="0.15">
      <c r="A1" s="1" t="s">
        <v>0</v>
      </c>
      <c r="C1" s="2"/>
      <c r="D1" s="3"/>
      <c r="E1" s="3"/>
      <c r="F1" s="3"/>
      <c r="G1" s="3"/>
      <c r="H1" s="3"/>
      <c r="I1" s="4"/>
      <c r="J1" s="2"/>
      <c r="K1" s="2"/>
      <c r="L1" s="5"/>
      <c r="M1" s="3"/>
      <c r="N1" s="3"/>
      <c r="O1" s="3"/>
      <c r="P1" s="3"/>
      <c r="Q1" s="6"/>
      <c r="R1" s="7"/>
      <c r="S1" s="2"/>
      <c r="T1" s="2"/>
      <c r="U1" s="3"/>
      <c r="V1" s="3"/>
      <c r="W1" s="3"/>
      <c r="X1" s="3"/>
      <c r="Y1" s="6"/>
      <c r="Z1" s="7"/>
    </row>
    <row r="2" spans="1:26" ht="17.25" x14ac:dyDescent="0.15">
      <c r="A2" s="9"/>
      <c r="T2" s="15"/>
      <c r="Z2" s="16"/>
    </row>
    <row r="3" spans="1:26" ht="18.75" x14ac:dyDescent="0.2">
      <c r="A3" s="145" t="s">
        <v>1</v>
      </c>
      <c r="B3" s="145"/>
      <c r="C3" s="145"/>
    </row>
    <row r="4" spans="1:26" ht="14.25" thickBot="1" x14ac:dyDescent="0.2"/>
    <row r="5" spans="1:26" ht="23.25" customHeight="1" thickBot="1" x14ac:dyDescent="0.2">
      <c r="A5" s="146" t="s">
        <v>2</v>
      </c>
      <c r="B5" s="148" t="s">
        <v>3</v>
      </c>
      <c r="C5" s="149">
        <v>1</v>
      </c>
      <c r="D5" s="149"/>
      <c r="E5" s="149"/>
      <c r="F5" s="149"/>
      <c r="G5" s="149"/>
      <c r="H5" s="149"/>
      <c r="I5" s="149"/>
      <c r="J5" s="149"/>
      <c r="K5" s="150">
        <v>2</v>
      </c>
      <c r="L5" s="150"/>
      <c r="M5" s="150"/>
      <c r="N5" s="150"/>
      <c r="O5" s="150"/>
      <c r="P5" s="150"/>
      <c r="Q5" s="150"/>
      <c r="R5" s="150"/>
      <c r="S5" s="138">
        <v>3</v>
      </c>
      <c r="T5" s="138"/>
      <c r="U5" s="138"/>
      <c r="V5" s="138"/>
      <c r="W5" s="138"/>
      <c r="X5" s="138"/>
      <c r="Y5" s="138"/>
      <c r="Z5" s="138"/>
    </row>
    <row r="6" spans="1:26" ht="17.25" customHeight="1" thickBot="1" x14ac:dyDescent="0.2">
      <c r="A6" s="147"/>
      <c r="B6" s="147"/>
      <c r="C6" s="17" t="s">
        <v>4</v>
      </c>
      <c r="D6" s="18" t="s">
        <v>5</v>
      </c>
      <c r="E6" s="19" t="s">
        <v>6</v>
      </c>
      <c r="F6" s="20"/>
      <c r="G6" s="21"/>
      <c r="H6" s="21"/>
      <c r="I6" s="22"/>
      <c r="J6" s="23" t="s">
        <v>7</v>
      </c>
      <c r="K6" s="17" t="s">
        <v>8</v>
      </c>
      <c r="L6" s="18" t="s">
        <v>9</v>
      </c>
      <c r="M6" s="19" t="s">
        <v>10</v>
      </c>
      <c r="N6" s="20"/>
      <c r="O6" s="21"/>
      <c r="P6" s="21"/>
      <c r="Q6" s="24"/>
      <c r="R6" s="25" t="s">
        <v>7</v>
      </c>
      <c r="S6" s="17" t="s">
        <v>8</v>
      </c>
      <c r="T6" s="17" t="s">
        <v>5</v>
      </c>
      <c r="U6" s="19" t="s">
        <v>10</v>
      </c>
      <c r="V6" s="20"/>
      <c r="W6" s="21"/>
      <c r="X6" s="21"/>
      <c r="Y6" s="24"/>
      <c r="Z6" s="26" t="s">
        <v>7</v>
      </c>
    </row>
    <row r="7" spans="1:26" ht="20.100000000000001" customHeight="1" x14ac:dyDescent="0.15">
      <c r="A7" s="27" t="s">
        <v>11</v>
      </c>
      <c r="B7" s="28" t="s">
        <v>12</v>
      </c>
      <c r="C7" s="28" t="str">
        <f>'[1]1-賞状'!E16</f>
        <v>高橋　希乃羽</v>
      </c>
      <c r="D7" s="28" t="str">
        <f>VLOOKUP($C$5,'[1]1'!$A$5:$I$15,5,0)</f>
        <v>平坂小</v>
      </c>
      <c r="E7" s="29"/>
      <c r="F7" s="30" t="s">
        <v>13</v>
      </c>
      <c r="G7" s="30">
        <f>'[1]1-賞状'!F23</f>
        <v>25</v>
      </c>
      <c r="H7" s="30" t="s">
        <v>14</v>
      </c>
      <c r="I7" s="31" t="str">
        <f>'[1]1-賞状'!H23</f>
        <v>75</v>
      </c>
      <c r="J7" s="32" t="str">
        <f>IF('[1]1-賞状'!$I$23="大会新記録","新","")</f>
        <v/>
      </c>
      <c r="K7" s="33" t="str">
        <f>'[1]1-賞状'!E50</f>
        <v>中村　紗季</v>
      </c>
      <c r="L7" s="28" t="str">
        <f>VLOOKUP($K$5,'[1]1'!$A$5:$I$15,5,0)</f>
        <v>一色南部小</v>
      </c>
      <c r="M7" s="29"/>
      <c r="N7" s="30" t="s">
        <v>13</v>
      </c>
      <c r="O7" s="30">
        <f>'[1]1-賞状'!F57</f>
        <v>28</v>
      </c>
      <c r="P7" s="30" t="s">
        <v>15</v>
      </c>
      <c r="Q7" s="30" t="str">
        <f>'[1]1-賞状'!H57</f>
        <v>84</v>
      </c>
      <c r="R7" s="32" t="str">
        <f>IF('[1]1-賞状'!$I$57="大会新記録","新","")</f>
        <v/>
      </c>
      <c r="S7" s="33" t="str">
        <f>'[1]1-賞状'!E84</f>
        <v>中村　桃華</v>
      </c>
      <c r="T7" s="28" t="str">
        <f>VLOOKUP($S$5,'[1]1'!$A$5:$I$15,5,0)</f>
        <v>幡豆小</v>
      </c>
      <c r="U7" s="29"/>
      <c r="V7" s="30" t="s">
        <v>13</v>
      </c>
      <c r="W7" s="30">
        <f>'[1]1-賞状'!F91</f>
        <v>29</v>
      </c>
      <c r="X7" s="30" t="s">
        <v>15</v>
      </c>
      <c r="Y7" s="30" t="str">
        <f>'[1]1-賞状'!H91</f>
        <v>30</v>
      </c>
      <c r="Z7" s="32" t="str">
        <f>IF('[1]1-賞状'!$I$91="大会新記録","新","")</f>
        <v/>
      </c>
    </row>
    <row r="8" spans="1:26" ht="20.100000000000001" customHeight="1" x14ac:dyDescent="0.15">
      <c r="A8" s="27" t="s">
        <v>11</v>
      </c>
      <c r="B8" s="34" t="s">
        <v>16</v>
      </c>
      <c r="C8" s="28" t="str">
        <f>'[1]2-賞状'!E16</f>
        <v>高橋　穂積</v>
      </c>
      <c r="D8" s="28" t="str">
        <f>VLOOKUP($C$5,'[1]2'!$A$5:$I$15,5,0)</f>
        <v>福地南部小</v>
      </c>
      <c r="E8" s="35"/>
      <c r="F8" s="36" t="s">
        <v>13</v>
      </c>
      <c r="G8" s="36">
        <f>'[1]2-賞状'!F23</f>
        <v>19</v>
      </c>
      <c r="H8" s="36" t="s">
        <v>14</v>
      </c>
      <c r="I8" s="37" t="str">
        <f>'[1]2-賞状'!H23</f>
        <v>41</v>
      </c>
      <c r="J8" s="38" t="str">
        <f>IF('[1]2-賞状'!$I$23="大会新記録","新","")</f>
        <v>新</v>
      </c>
      <c r="K8" s="34" t="str">
        <f>'[1]2-賞状'!E50</f>
        <v>天野　朝之</v>
      </c>
      <c r="L8" s="28" t="str">
        <f>VLOOKUP($K$5,'[1]2'!$A$5:$I$15,5,0)</f>
        <v>室場小</v>
      </c>
      <c r="M8" s="35"/>
      <c r="N8" s="36" t="s">
        <v>13</v>
      </c>
      <c r="O8" s="36">
        <f>'[1]2-賞状'!F57</f>
        <v>22</v>
      </c>
      <c r="P8" s="36" t="s">
        <v>15</v>
      </c>
      <c r="Q8" s="36" t="str">
        <f>'[1]2-賞状'!H57</f>
        <v>04</v>
      </c>
      <c r="R8" s="38" t="str">
        <f>IF('[1]2-賞状'!$I$57="大会新記録","新","")</f>
        <v>新</v>
      </c>
      <c r="S8" s="34" t="str">
        <f>'[1]2-賞状'!E84</f>
        <v>秋元　大輝</v>
      </c>
      <c r="T8" s="28" t="str">
        <f>VLOOKUP($S$5,'[1]2'!$A$5:$I$15,5,0)</f>
        <v>福地南部小</v>
      </c>
      <c r="U8" s="39"/>
      <c r="V8" s="36" t="s">
        <v>13</v>
      </c>
      <c r="W8" s="36">
        <f>'[1]2-賞状'!F91</f>
        <v>25</v>
      </c>
      <c r="X8" s="36" t="s">
        <v>15</v>
      </c>
      <c r="Y8" s="36" t="str">
        <f>'[1]2-賞状'!H91</f>
        <v>46</v>
      </c>
      <c r="Z8" s="38" t="str">
        <f>IF('[1]2-賞状'!$I$91="大会新記録","新","")</f>
        <v/>
      </c>
    </row>
    <row r="9" spans="1:26" ht="20.100000000000001" customHeight="1" x14ac:dyDescent="0.15">
      <c r="A9" s="40" t="s">
        <v>17</v>
      </c>
      <c r="B9" s="41" t="s">
        <v>12</v>
      </c>
      <c r="C9" s="28" t="str">
        <f>'[1]3-賞状'!E16</f>
        <v>小林　柚葉</v>
      </c>
      <c r="D9" s="28" t="str">
        <f>VLOOKUP($C$5,'[1]3'!$A$5:$I$15,5,0)</f>
        <v>花ノ木</v>
      </c>
      <c r="E9" s="35"/>
      <c r="F9" s="36" t="s">
        <v>13</v>
      </c>
      <c r="G9" s="42">
        <f>'[1]3-賞状'!F23</f>
        <v>24</v>
      </c>
      <c r="H9" s="36" t="s">
        <v>14</v>
      </c>
      <c r="I9" s="43" t="str">
        <f>'[1]3-賞状'!H23</f>
        <v>40</v>
      </c>
      <c r="J9" s="38" t="str">
        <f>IF('[1]3-賞状'!$I$23="大会新記録","新","")</f>
        <v>新</v>
      </c>
      <c r="K9" s="34" t="str">
        <f>'[1]3-賞状'!E50</f>
        <v>鈴木　あかり</v>
      </c>
      <c r="L9" s="28" t="str">
        <f>VLOOKUP($K$5,'[1]3'!$A$5:$I$15,5,0)</f>
        <v>西尾小</v>
      </c>
      <c r="M9" s="39"/>
      <c r="N9" s="36" t="s">
        <v>13</v>
      </c>
      <c r="O9" s="42">
        <f>'[1]3-賞状'!F57</f>
        <v>25</v>
      </c>
      <c r="P9" s="36" t="s">
        <v>15</v>
      </c>
      <c r="Q9" s="42" t="str">
        <f>'[1]3-賞状'!H57</f>
        <v>12</v>
      </c>
      <c r="R9" s="38" t="str">
        <f>IF('[1]3-賞状'!$I$57="大会新記録","新","")</f>
        <v>新</v>
      </c>
      <c r="S9" s="34" t="str">
        <f>'[1]3-賞状'!E84</f>
        <v>下村　梅甘</v>
      </c>
      <c r="T9" s="28" t="str">
        <f>VLOOKUP($S$5,'[1]3'!$A$5:$I$15,5,0)</f>
        <v>西尾小</v>
      </c>
      <c r="U9" s="39"/>
      <c r="V9" s="36" t="s">
        <v>13</v>
      </c>
      <c r="W9" s="42">
        <f>'[1]3-賞状'!F91</f>
        <v>28</v>
      </c>
      <c r="X9" s="36" t="s">
        <v>15</v>
      </c>
      <c r="Y9" s="42" t="str">
        <f>'[1]3-賞状'!H91</f>
        <v>53</v>
      </c>
      <c r="Z9" s="38" t="str">
        <f>IF('[1]3-賞状'!$I$91="大会新記録","新","")</f>
        <v/>
      </c>
    </row>
    <row r="10" spans="1:26" ht="20.100000000000001" customHeight="1" x14ac:dyDescent="0.15">
      <c r="A10" s="40" t="s">
        <v>17</v>
      </c>
      <c r="B10" s="44" t="s">
        <v>16</v>
      </c>
      <c r="C10" s="28" t="str">
        <f>'[1]4-賞状'!E16</f>
        <v>稲垣　俊文</v>
      </c>
      <c r="D10" s="28" t="str">
        <f>VLOOKUP($C$5,'[1]4'!$A$5:$I$15,5,0)</f>
        <v>西野町小</v>
      </c>
      <c r="E10" s="45"/>
      <c r="F10" s="36" t="s">
        <v>13</v>
      </c>
      <c r="G10" s="42">
        <f>'[1]4-賞状'!F23</f>
        <v>25</v>
      </c>
      <c r="H10" s="36" t="s">
        <v>14</v>
      </c>
      <c r="I10" s="43">
        <f>'[1]4-賞状'!H23</f>
        <v>53</v>
      </c>
      <c r="J10" s="38" t="str">
        <f>IF('[1]4-賞状'!$I$23="大会新記録","新","")</f>
        <v/>
      </c>
      <c r="K10" s="34" t="str">
        <f>'[1]4-賞状'!E50</f>
        <v>山﨑　玲皇</v>
      </c>
      <c r="L10" s="28" t="str">
        <f>VLOOKUP($K$5,'[1]4'!$A$5:$I$15,5,0)</f>
        <v>福地南部小</v>
      </c>
      <c r="M10" s="39"/>
      <c r="N10" s="36" t="s">
        <v>13</v>
      </c>
      <c r="O10" s="42">
        <f>'[1]4-賞状'!F57</f>
        <v>27</v>
      </c>
      <c r="P10" s="36" t="s">
        <v>15</v>
      </c>
      <c r="Q10" s="42" t="str">
        <f>'[1]4-賞状'!H57</f>
        <v>07</v>
      </c>
      <c r="R10" s="38" t="str">
        <f>IF('[1]4-賞状'!$I$57="大会新記録","新","")</f>
        <v/>
      </c>
      <c r="S10" s="34" t="str">
        <f>'[1]4-賞状'!E84</f>
        <v>皿井　優人</v>
      </c>
      <c r="T10" s="28" t="str">
        <f>VLOOKUP($S$5,'[1]4'!$A$5:$I$15,5,0)</f>
        <v>寺津小</v>
      </c>
      <c r="U10" s="46"/>
      <c r="V10" s="36" t="s">
        <v>13</v>
      </c>
      <c r="W10" s="42">
        <f>'[1]4-賞状'!F91</f>
        <v>29</v>
      </c>
      <c r="X10" s="36" t="s">
        <v>15</v>
      </c>
      <c r="Y10" s="42">
        <f>'[1]4-賞状'!H91</f>
        <v>97</v>
      </c>
      <c r="Z10" s="38" t="str">
        <f>IF('[1]4-賞状'!$I$91="大会新記録","新","")</f>
        <v/>
      </c>
    </row>
    <row r="11" spans="1:26" ht="20.100000000000001" customHeight="1" x14ac:dyDescent="0.15">
      <c r="A11" s="47" t="s">
        <v>18</v>
      </c>
      <c r="B11" s="41" t="s">
        <v>12</v>
      </c>
      <c r="C11" s="28" t="str">
        <f>'[1]5-賞状'!E16</f>
        <v>三矢　夏帆</v>
      </c>
      <c r="D11" s="28" t="str">
        <f>VLOOKUP($C$5,'[1]5'!$A$5:$I$12,5,0)</f>
        <v>一色西部保</v>
      </c>
      <c r="E11" s="46"/>
      <c r="F11" s="36" t="s">
        <v>13</v>
      </c>
      <c r="G11" s="48">
        <f>'[1]5-賞状'!F23</f>
        <v>25</v>
      </c>
      <c r="H11" s="36" t="s">
        <v>14</v>
      </c>
      <c r="I11" s="49" t="str">
        <f>'[1]5-賞状'!H23</f>
        <v>29</v>
      </c>
      <c r="J11" s="38" t="str">
        <f>IF('[1]5-賞状'!$I$23="大会新記録","新","")</f>
        <v>新</v>
      </c>
      <c r="K11" s="34" t="str">
        <f>'[1]5-賞状'!E50</f>
        <v>曽根　妃夏</v>
      </c>
      <c r="L11" s="28" t="str">
        <f>VLOOKUP($K$5,'[1]5'!$A$5:$I$12,5,0)</f>
        <v>西尾幼</v>
      </c>
      <c r="M11" s="46"/>
      <c r="N11" s="36" t="s">
        <v>13</v>
      </c>
      <c r="O11" s="48">
        <f>'[1]5-賞状'!F57</f>
        <v>32</v>
      </c>
      <c r="P11" s="36" t="s">
        <v>15</v>
      </c>
      <c r="Q11" s="48" t="str">
        <f>'[1]5-賞状'!H57</f>
        <v>49</v>
      </c>
      <c r="R11" s="38" t="str">
        <f>IF('[1]5-賞状'!$I$57="大会新記録","新","")</f>
        <v/>
      </c>
      <c r="S11" s="34" t="str">
        <f>'[1]5-賞状'!E84</f>
        <v>伴　惺菜</v>
      </c>
      <c r="T11" s="28" t="str">
        <f>VLOOKUP($S$5,'[1]5'!$A$5:$I$12,5,0)</f>
        <v>一色東部保</v>
      </c>
      <c r="U11" s="46"/>
      <c r="V11" s="36" t="s">
        <v>13</v>
      </c>
      <c r="W11" s="48">
        <f>'[1]5-賞状'!F91</f>
        <v>33</v>
      </c>
      <c r="X11" s="36" t="s">
        <v>15</v>
      </c>
      <c r="Y11" s="48" t="str">
        <f>'[1]5-賞状'!H91</f>
        <v>13</v>
      </c>
      <c r="Z11" s="38" t="str">
        <f>IF('[1]5-賞状'!$I$91="大会新記録","新","")</f>
        <v/>
      </c>
    </row>
    <row r="12" spans="1:26" ht="20.100000000000001" customHeight="1" x14ac:dyDescent="0.15">
      <c r="A12" s="47" t="s">
        <v>18</v>
      </c>
      <c r="B12" s="44" t="s">
        <v>16</v>
      </c>
      <c r="C12" s="28" t="str">
        <f>'[1]6-賞状'!E16</f>
        <v>工藤　壮流</v>
      </c>
      <c r="D12" s="28" t="str">
        <f>VLOOKUP($C$5,'[1]6'!$A$5:$I$15,5,0)</f>
        <v>荻原保</v>
      </c>
      <c r="E12" s="45"/>
      <c r="F12" s="36" t="s">
        <v>13</v>
      </c>
      <c r="G12" s="42">
        <f>'[1]6-賞状'!F23</f>
        <v>42</v>
      </c>
      <c r="H12" s="36" t="s">
        <v>14</v>
      </c>
      <c r="I12" s="43" t="str">
        <f>'[1]6-賞状'!H23</f>
        <v>32</v>
      </c>
      <c r="J12" s="38" t="str">
        <f>IF('[1]6-賞状'!$I$23="大会新記録","新","")</f>
        <v/>
      </c>
      <c r="K12" s="34" t="str">
        <f>'[1]6-賞状'!E50</f>
        <v>浅井　里玖</v>
      </c>
      <c r="L12" s="28" t="str">
        <f>VLOOKUP($K$5,'[1]6'!$A$5:$I$15,5,0)</f>
        <v>米津保</v>
      </c>
      <c r="M12" s="39"/>
      <c r="N12" s="36" t="s">
        <v>13</v>
      </c>
      <c r="O12" s="42">
        <f>'[1]6-賞状'!F57</f>
        <v>72</v>
      </c>
      <c r="P12" s="36" t="s">
        <v>15</v>
      </c>
      <c r="Q12" s="42" t="str">
        <f>'[1]6-賞状'!H57</f>
        <v>48</v>
      </c>
      <c r="R12" s="38" t="str">
        <f>IF('[1]6-賞状'!$I$57="大会新記録","新","")</f>
        <v/>
      </c>
      <c r="S12" s="50" t="e">
        <f>'[1]6-賞状'!E84</f>
        <v>#N/A</v>
      </c>
      <c r="T12" s="51" t="e">
        <f>VLOOKUP($S$5,'[1]6'!$A$5:$I$15,5,0)</f>
        <v>#N/A</v>
      </c>
      <c r="U12" s="52"/>
      <c r="V12" s="53" t="s">
        <v>13</v>
      </c>
      <c r="W12" s="54" t="e">
        <f>'[1]6-賞状'!F91</f>
        <v>#N/A</v>
      </c>
      <c r="X12" s="53" t="s">
        <v>15</v>
      </c>
      <c r="Y12" s="54" t="e">
        <f>'[1]6-賞状'!H91</f>
        <v>#N/A</v>
      </c>
      <c r="Z12" s="55" t="e">
        <f>IF('[1]6-賞状'!$I$91="大会新記録","新","")</f>
        <v>#N/A</v>
      </c>
    </row>
    <row r="13" spans="1:26" ht="20.100000000000001" customHeight="1" x14ac:dyDescent="0.15">
      <c r="A13" s="56" t="s">
        <v>19</v>
      </c>
      <c r="B13" s="41" t="s">
        <v>20</v>
      </c>
      <c r="C13" s="28" t="str">
        <f>'[1]7-賞状'!E16</f>
        <v>遠藤　花</v>
      </c>
      <c r="D13" s="28" t="str">
        <f>VLOOKUP($C$5,'[1]7'!$A$5:$I$16,5,0)</f>
        <v>矢田小</v>
      </c>
      <c r="E13" s="45"/>
      <c r="F13" s="36" t="s">
        <v>13</v>
      </c>
      <c r="G13" s="42">
        <f>'[1]7-賞状'!F23</f>
        <v>19</v>
      </c>
      <c r="H13" s="36" t="s">
        <v>14</v>
      </c>
      <c r="I13" s="43" t="str">
        <f>'[1]7-賞状'!H23</f>
        <v>02</v>
      </c>
      <c r="J13" s="38" t="str">
        <f>IF('[1]7-賞状'!$I$23="大会新記録","新","")</f>
        <v/>
      </c>
      <c r="K13" s="34" t="str">
        <f>'[1]7-賞状'!E50</f>
        <v>志田　葵</v>
      </c>
      <c r="L13" s="28" t="str">
        <f>VLOOKUP($K$5,'[1]7'!$A$5:$I$16,5,0)</f>
        <v>矢田小</v>
      </c>
      <c r="M13" s="45"/>
      <c r="N13" s="36" t="s">
        <v>13</v>
      </c>
      <c r="O13" s="42">
        <f>'[1]7-賞状'!F57</f>
        <v>19</v>
      </c>
      <c r="P13" s="36" t="s">
        <v>15</v>
      </c>
      <c r="Q13" s="42" t="str">
        <f>'[1]7-賞状'!H57</f>
        <v>35</v>
      </c>
      <c r="R13" s="38" t="str">
        <f>IF('[1]7-賞状'!$I$57="大会新記録","新","")</f>
        <v/>
      </c>
      <c r="S13" s="34" t="str">
        <f>'[1]7-賞状'!E84</f>
        <v>浅野　陽香</v>
      </c>
      <c r="T13" s="28" t="str">
        <f>VLOOKUP($S$5,'[1]7'!$A$5:$I$16,5,0)</f>
        <v>平坂小</v>
      </c>
      <c r="U13" s="45"/>
      <c r="V13" s="36" t="s">
        <v>13</v>
      </c>
      <c r="W13" s="42">
        <f>'[1]7-賞状'!F91</f>
        <v>20</v>
      </c>
      <c r="X13" s="36" t="s">
        <v>15</v>
      </c>
      <c r="Y13" s="42" t="str">
        <f>'[1]7-賞状'!H91</f>
        <v>38</v>
      </c>
      <c r="Z13" s="38" t="str">
        <f>IF('[1]7-賞状'!$I$91="大会新記録","新","")</f>
        <v/>
      </c>
    </row>
    <row r="14" spans="1:26" ht="20.100000000000001" customHeight="1" x14ac:dyDescent="0.15">
      <c r="A14" s="57" t="s">
        <v>21</v>
      </c>
      <c r="B14" s="28" t="s">
        <v>22</v>
      </c>
      <c r="C14" s="28" t="str">
        <f>'[1]8-賞状'!E16</f>
        <v>伴　昊僚</v>
      </c>
      <c r="D14" s="28" t="str">
        <f>VLOOKUP($C$5,'[1]8'!$A$5:$I$16,5,0)</f>
        <v>一色東部小</v>
      </c>
      <c r="E14" s="39"/>
      <c r="F14" s="36" t="s">
        <v>13</v>
      </c>
      <c r="G14" s="58">
        <f>'[1]8-賞状'!F23</f>
        <v>19</v>
      </c>
      <c r="H14" s="36" t="s">
        <v>14</v>
      </c>
      <c r="I14" s="59" t="str">
        <f>'[1]8-賞状'!H23</f>
        <v>95</v>
      </c>
      <c r="J14" s="38" t="str">
        <f>IF('[1]8-賞状'!$I$23="大会新記録","新","")</f>
        <v/>
      </c>
      <c r="K14" s="34" t="str">
        <f>'[1]8-賞状'!E50</f>
        <v>下村　太一</v>
      </c>
      <c r="L14" s="28" t="str">
        <f>VLOOKUP($K$5,'[1]8'!$A$5:$I$16,5,0)</f>
        <v>一色中部小</v>
      </c>
      <c r="M14" s="39"/>
      <c r="N14" s="36" t="s">
        <v>13</v>
      </c>
      <c r="O14" s="58">
        <f>'[1]8-賞状'!F57</f>
        <v>20</v>
      </c>
      <c r="P14" s="36" t="s">
        <v>15</v>
      </c>
      <c r="Q14" s="58">
        <f>'[1]8-賞状'!H57</f>
        <v>27</v>
      </c>
      <c r="R14" s="38" t="str">
        <f>IF('[1]8-賞状'!$I$57="大会新記録","新","")</f>
        <v/>
      </c>
      <c r="S14" s="34" t="str">
        <f>'[1]8-賞状'!E84</f>
        <v>柴田　空侍狼</v>
      </c>
      <c r="T14" s="28" t="str">
        <f>VLOOKUP($S$5,'[1]8'!$A$5:$I$16,5,0)</f>
        <v>花ノ木小</v>
      </c>
      <c r="U14" s="39"/>
      <c r="V14" s="36" t="s">
        <v>13</v>
      </c>
      <c r="W14" s="58">
        <f>'[1]8-賞状'!F91</f>
        <v>22</v>
      </c>
      <c r="X14" s="36" t="s">
        <v>15</v>
      </c>
      <c r="Y14" s="58">
        <f>'[1]8-賞状'!H91</f>
        <v>11</v>
      </c>
      <c r="Z14" s="38" t="str">
        <f>IF('[1]8-賞状'!$I$91="大会新記録","新","")</f>
        <v/>
      </c>
    </row>
    <row r="15" spans="1:26" ht="20.100000000000001" customHeight="1" x14ac:dyDescent="0.15">
      <c r="A15" s="57" t="s">
        <v>23</v>
      </c>
      <c r="B15" s="28" t="s">
        <v>12</v>
      </c>
      <c r="C15" s="28" t="str">
        <f>'[1]9-賞状'!E16</f>
        <v>伊藤　梨彩</v>
      </c>
      <c r="D15" s="28" t="str">
        <f>VLOOKUP($C$5,'[1]9'!$A$5:$I$15,5,0)</f>
        <v>米津小</v>
      </c>
      <c r="E15" s="39"/>
      <c r="F15" s="36" t="s">
        <v>13</v>
      </c>
      <c r="G15" s="58">
        <f>'[1]9-賞状'!F23</f>
        <v>16</v>
      </c>
      <c r="H15" s="36" t="s">
        <v>14</v>
      </c>
      <c r="I15" s="59" t="str">
        <f>'[1]9-賞状'!H23</f>
        <v>71</v>
      </c>
      <c r="J15" s="38" t="str">
        <f>IF('[1]9-賞状'!$I$23="大会新記録","新","")</f>
        <v>新</v>
      </c>
      <c r="K15" s="34" t="str">
        <f>'[1]9-賞状'!E50</f>
        <v>犬塚　瞳</v>
      </c>
      <c r="L15" s="28" t="str">
        <f>VLOOKUP($K$5,'[1]9'!$A$5:$I$15,5,0)</f>
        <v>平坂小</v>
      </c>
      <c r="M15" s="39"/>
      <c r="N15" s="36" t="s">
        <v>13</v>
      </c>
      <c r="O15" s="58">
        <f>'[1]9-賞状'!F57</f>
        <v>17</v>
      </c>
      <c r="P15" s="58" t="s">
        <v>15</v>
      </c>
      <c r="Q15" s="58" t="str">
        <f>'[1]9-賞状'!H57</f>
        <v>96</v>
      </c>
      <c r="R15" s="38" t="str">
        <f>IF('[1]9-賞状'!$I$57="大会新記録","新","")</f>
        <v/>
      </c>
      <c r="S15" s="34" t="str">
        <f>'[1]9-賞状'!E84</f>
        <v>池田　智絵</v>
      </c>
      <c r="T15" s="28" t="str">
        <f>VLOOKUP($S$5,'[1]9'!$A$5:$I$15,5,0)</f>
        <v>一色西部小</v>
      </c>
      <c r="U15" s="39"/>
      <c r="V15" s="36" t="s">
        <v>13</v>
      </c>
      <c r="W15" s="58">
        <f>'[1]9-賞状'!F91</f>
        <v>24</v>
      </c>
      <c r="X15" s="36" t="s">
        <v>15</v>
      </c>
      <c r="Y15" s="58" t="str">
        <f>'[1]9-賞状'!H91</f>
        <v>73</v>
      </c>
      <c r="Z15" s="38" t="str">
        <f>IF('[1]9-賞状'!$I$91="大会新記録","新","")</f>
        <v/>
      </c>
    </row>
    <row r="16" spans="1:26" ht="20.100000000000001" customHeight="1" x14ac:dyDescent="0.15">
      <c r="A16" s="57" t="s">
        <v>23</v>
      </c>
      <c r="B16" s="34" t="s">
        <v>22</v>
      </c>
      <c r="C16" s="28" t="str">
        <f>'[1]10-賞状'!E16</f>
        <v>下村　桃己</v>
      </c>
      <c r="D16" s="28" t="str">
        <f>VLOOKUP($C$5,'[1]10'!$A$5:$I$15,5,0)</f>
        <v>西尾小</v>
      </c>
      <c r="E16" s="39"/>
      <c r="F16" s="36" t="s">
        <v>13</v>
      </c>
      <c r="G16" s="58">
        <f>'[1]10-賞状'!F23</f>
        <v>19</v>
      </c>
      <c r="H16" s="36" t="s">
        <v>14</v>
      </c>
      <c r="I16" s="59" t="str">
        <f>'[1]10-賞状'!H23</f>
        <v>06</v>
      </c>
      <c r="J16" s="38" t="str">
        <f>IF('[1]10-賞状'!$I$23="大会新記録","新","")</f>
        <v/>
      </c>
      <c r="K16" s="34" t="str">
        <f>'[1]10-賞状'!E50</f>
        <v>永田　涼</v>
      </c>
      <c r="L16" s="28" t="str">
        <f>VLOOKUP($K$5,'[1]10'!$A$5:$I$15,5,0)</f>
        <v>矢田小</v>
      </c>
      <c r="M16" s="39"/>
      <c r="N16" s="36" t="s">
        <v>13</v>
      </c>
      <c r="O16" s="58">
        <f>'[1]10-賞状'!F57</f>
        <v>20</v>
      </c>
      <c r="P16" s="36" t="s">
        <v>15</v>
      </c>
      <c r="Q16" s="58">
        <f>'[1]10-賞状'!H57</f>
        <v>61</v>
      </c>
      <c r="R16" s="38" t="str">
        <f>IF('[1]10-賞状'!$I$57="大会新記録","新","")</f>
        <v/>
      </c>
      <c r="S16" s="50" t="e">
        <f>'[1]10-賞状'!E84</f>
        <v>#N/A</v>
      </c>
      <c r="T16" s="51" t="e">
        <f>VLOOKUP($S$5,'[1]10'!$A$5:$I$15,5,0)</f>
        <v>#N/A</v>
      </c>
      <c r="U16" s="60"/>
      <c r="V16" s="53" t="s">
        <v>13</v>
      </c>
      <c r="W16" s="54" t="e">
        <f>'[1]10-賞状'!F91</f>
        <v>#N/A</v>
      </c>
      <c r="X16" s="53" t="s">
        <v>15</v>
      </c>
      <c r="Y16" s="54" t="e">
        <f>'[1]10-賞状'!H91</f>
        <v>#N/A</v>
      </c>
      <c r="Z16" s="55" t="e">
        <f>IF('[1]10-賞状'!$I$91="大会新記録","新","")</f>
        <v>#N/A</v>
      </c>
    </row>
    <row r="17" spans="1:26" ht="20.100000000000001" customHeight="1" x14ac:dyDescent="0.15">
      <c r="A17" s="57" t="s">
        <v>24</v>
      </c>
      <c r="B17" s="28" t="s">
        <v>20</v>
      </c>
      <c r="C17" s="28" t="str">
        <f>'[1]11-賞状'!E16</f>
        <v>谷風　有梨</v>
      </c>
      <c r="D17" s="28" t="str">
        <f>VLOOKUP($C$5,'[1]11'!$A$5:$I$15,5,0)</f>
        <v>鶴城小</v>
      </c>
      <c r="E17" s="39"/>
      <c r="F17" s="36" t="s">
        <v>13</v>
      </c>
      <c r="G17" s="58">
        <f>'[1]11-賞状'!F23</f>
        <v>16</v>
      </c>
      <c r="H17" s="36" t="s">
        <v>14</v>
      </c>
      <c r="I17" s="59" t="str">
        <f>'[1]11-賞状'!H23</f>
        <v>74</v>
      </c>
      <c r="J17" s="38" t="str">
        <f>IF('[1]11-賞状'!$I$23="大会新記録","新","")</f>
        <v/>
      </c>
      <c r="K17" s="34" t="str">
        <f>'[1]11-賞状'!E50</f>
        <v>伴　絢菜</v>
      </c>
      <c r="L17" s="28" t="str">
        <f>VLOOKUP($K$5,'[1]11'!$A$5:$I$15,5,0)</f>
        <v>一色東部小</v>
      </c>
      <c r="M17" s="39"/>
      <c r="N17" s="36" t="s">
        <v>13</v>
      </c>
      <c r="O17" s="58">
        <f>'[1]11-賞状'!F57</f>
        <v>17</v>
      </c>
      <c r="P17" s="36" t="s">
        <v>15</v>
      </c>
      <c r="Q17" s="58" t="str">
        <f>'[1]11-賞状'!H57</f>
        <v>33</v>
      </c>
      <c r="R17" s="38" t="str">
        <f>IF('[1]11-賞状'!$I$57="大会新記録","新","")</f>
        <v/>
      </c>
      <c r="S17" s="50" t="e">
        <f>'[1]11-賞状'!E84</f>
        <v>#N/A</v>
      </c>
      <c r="T17" s="51" t="e">
        <f>VLOOKUP($S$5,'[1]11'!$A$5:$I$15,5,0)</f>
        <v>#N/A</v>
      </c>
      <c r="U17" s="60"/>
      <c r="V17" s="53" t="s">
        <v>13</v>
      </c>
      <c r="W17" s="54" t="e">
        <f>'[1]11-賞状'!F91</f>
        <v>#N/A</v>
      </c>
      <c r="X17" s="53" t="s">
        <v>15</v>
      </c>
      <c r="Y17" s="54" t="e">
        <f>'[1]11-賞状'!H91</f>
        <v>#N/A</v>
      </c>
      <c r="Z17" s="55" t="e">
        <f>IF('[1]11-賞状'!$I$91="大会新記録","新","")</f>
        <v>#N/A</v>
      </c>
    </row>
    <row r="18" spans="1:26" ht="20.100000000000001" customHeight="1" x14ac:dyDescent="0.15">
      <c r="A18" s="57" t="s">
        <v>24</v>
      </c>
      <c r="B18" s="28" t="s">
        <v>16</v>
      </c>
      <c r="C18" s="28" t="str">
        <f>'[1]12-賞状'!E16</f>
        <v>山田　健輔</v>
      </c>
      <c r="D18" s="28" t="str">
        <f>VLOOKUP($C$5,'[1]12'!$A$5:$I$15,5,0)</f>
        <v>平坂小</v>
      </c>
      <c r="E18" s="39"/>
      <c r="F18" s="36" t="s">
        <v>13</v>
      </c>
      <c r="G18" s="58">
        <f>'[1]12-賞状'!F23</f>
        <v>16</v>
      </c>
      <c r="H18" s="36" t="s">
        <v>14</v>
      </c>
      <c r="I18" s="59" t="str">
        <f>'[1]12-賞状'!H23</f>
        <v>13</v>
      </c>
      <c r="J18" s="38" t="str">
        <f>IF('[1]12-賞状'!$I$23="大会新記録","新","")</f>
        <v>新</v>
      </c>
      <c r="K18" s="34" t="str">
        <f>'[1]12-賞状'!E50</f>
        <v>本多　将英</v>
      </c>
      <c r="L18" s="28" t="str">
        <f>VLOOKUP($K$5,'[1]12'!$A$5:$I$15,5,0)</f>
        <v>八ツ面小</v>
      </c>
      <c r="M18" s="39"/>
      <c r="N18" s="36" t="s">
        <v>13</v>
      </c>
      <c r="O18" s="58">
        <f>'[1]12-賞状'!F57</f>
        <v>17</v>
      </c>
      <c r="P18" s="36" t="s">
        <v>15</v>
      </c>
      <c r="Q18" s="58" t="str">
        <f>'[1]12-賞状'!H57</f>
        <v>62</v>
      </c>
      <c r="R18" s="38" t="str">
        <f>IF('[1]12-賞状'!$I$57="大会新記録","新","")</f>
        <v/>
      </c>
      <c r="S18" s="34" t="str">
        <f>'[1]12-賞状'!E84</f>
        <v>天野　晴之</v>
      </c>
      <c r="T18" s="28" t="str">
        <f>VLOOKUP($S$5,'[1]12'!$A$5:$I$15,5,0)</f>
        <v>室場小</v>
      </c>
      <c r="U18" s="39"/>
      <c r="V18" s="36" t="s">
        <v>13</v>
      </c>
      <c r="W18" s="58">
        <f>'[1]12-賞状'!F91</f>
        <v>19</v>
      </c>
      <c r="X18" s="36" t="s">
        <v>15</v>
      </c>
      <c r="Y18" s="58" t="str">
        <f>'[1]12-賞状'!H91</f>
        <v>67</v>
      </c>
      <c r="Z18" s="38" t="str">
        <f>IF('[1]12-賞状'!$I$91="大会新記録","新","")</f>
        <v/>
      </c>
    </row>
    <row r="19" spans="1:26" ht="20.100000000000001" customHeight="1" x14ac:dyDescent="0.15">
      <c r="A19" s="57" t="s">
        <v>25</v>
      </c>
      <c r="B19" s="34" t="s">
        <v>20</v>
      </c>
      <c r="C19" s="28" t="str">
        <f>'[1]13-賞状'!E16</f>
        <v>志田　葵</v>
      </c>
      <c r="D19" s="28" t="str">
        <f>VLOOKUP($C$5,'[1]１３'!$A$5:$I$15,5,0)</f>
        <v>矢田小</v>
      </c>
      <c r="E19" s="39"/>
      <c r="F19" s="36" t="s">
        <v>13</v>
      </c>
      <c r="G19" s="58">
        <f>'[1]13-賞状'!F23</f>
        <v>17</v>
      </c>
      <c r="H19" s="36" t="s">
        <v>14</v>
      </c>
      <c r="I19" s="59" t="str">
        <f>'[1]13-賞状'!H23</f>
        <v>26</v>
      </c>
      <c r="J19" s="38" t="str">
        <f>IF('[1]13-賞状'!$I$23="大会新記録","新","")</f>
        <v>新</v>
      </c>
      <c r="K19" s="34" t="str">
        <f>'[1]13-賞状'!E50</f>
        <v>鈴木　沙蘭</v>
      </c>
      <c r="L19" s="28" t="str">
        <f>VLOOKUP($K$5,'[1]１３'!$A$5:$I$15,5,0)</f>
        <v>幡豆小</v>
      </c>
      <c r="M19" s="39"/>
      <c r="N19" s="36" t="s">
        <v>13</v>
      </c>
      <c r="O19" s="58">
        <f>'[1]13-賞状'!F57</f>
        <v>20</v>
      </c>
      <c r="P19" s="36" t="s">
        <v>15</v>
      </c>
      <c r="Q19" s="58" t="str">
        <f>'[1]13-賞状'!H57</f>
        <v>65</v>
      </c>
      <c r="R19" s="38" t="str">
        <f>IF('[1]13-賞状'!$I$57="大会新記録","新","")</f>
        <v/>
      </c>
      <c r="S19" s="34" t="str">
        <f>'[1]13-賞状'!E84</f>
        <v>小林　柚葉</v>
      </c>
      <c r="T19" s="28" t="str">
        <f>VLOOKUP($S$5,'[1]１３'!$A$5:$I$15,5,0)</f>
        <v>花ノ木</v>
      </c>
      <c r="U19" s="39"/>
      <c r="V19" s="36" t="s">
        <v>13</v>
      </c>
      <c r="W19" s="58">
        <f>'[1]13-賞状'!F91</f>
        <v>21</v>
      </c>
      <c r="X19" s="36" t="s">
        <v>15</v>
      </c>
      <c r="Y19" s="58" t="str">
        <f>'[1]13-賞状'!H91</f>
        <v>54</v>
      </c>
      <c r="Z19" s="38" t="str">
        <f>IF('[1]13-賞状'!$I$91="大会新記録","新","")</f>
        <v/>
      </c>
    </row>
    <row r="20" spans="1:26" ht="20.100000000000001" customHeight="1" x14ac:dyDescent="0.15">
      <c r="A20" s="56" t="s">
        <v>26</v>
      </c>
      <c r="B20" s="41" t="s">
        <v>22</v>
      </c>
      <c r="C20" s="28" t="str">
        <f>'[1]14-賞状'!E16</f>
        <v>鈴木　桜太</v>
      </c>
      <c r="D20" s="28" t="str">
        <f>VLOOKUP($C$5,'[1]１４'!$A$5:$I$15,5,0)</f>
        <v>西尾小</v>
      </c>
      <c r="E20" s="45"/>
      <c r="F20" s="36" t="s">
        <v>13</v>
      </c>
      <c r="G20" s="42">
        <f>'[1]14-賞状'!F23</f>
        <v>16</v>
      </c>
      <c r="H20" s="36" t="s">
        <v>14</v>
      </c>
      <c r="I20" s="61" t="str">
        <f>'[1]14-賞状'!H23</f>
        <v>31</v>
      </c>
      <c r="J20" s="38" t="str">
        <f>IF('[1]14-賞状'!$I$23="大会新記録","新","")</f>
        <v>新</v>
      </c>
      <c r="K20" s="44" t="str">
        <f>'[1]14-賞状'!E50</f>
        <v>牧　英汰</v>
      </c>
      <c r="L20" s="28" t="str">
        <f>VLOOKUP($K$5,'[1]１４'!$A$5:$I$15,5,0)</f>
        <v>一色中部小</v>
      </c>
      <c r="M20" s="45"/>
      <c r="N20" s="36" t="s">
        <v>13</v>
      </c>
      <c r="O20" s="42">
        <f>'[1]14-賞状'!F57</f>
        <v>16</v>
      </c>
      <c r="P20" s="36" t="s">
        <v>15</v>
      </c>
      <c r="Q20" s="42" t="str">
        <f>'[1]14-賞状'!H57</f>
        <v>53</v>
      </c>
      <c r="R20" s="38" t="str">
        <f>IF('[1]14-賞状'!$I$57="大会新記録","新","")</f>
        <v/>
      </c>
      <c r="S20" s="44" t="str">
        <f>'[1]14-賞状'!E84</f>
        <v>高橋　穂積</v>
      </c>
      <c r="T20" s="28" t="str">
        <f>VLOOKUP($S$5,'[1]１４'!$A$5:$I$15,5,0)</f>
        <v>福地南部小</v>
      </c>
      <c r="U20" s="45"/>
      <c r="V20" s="36" t="s">
        <v>13</v>
      </c>
      <c r="W20" s="42">
        <f>'[1]14-賞状'!F91</f>
        <v>16</v>
      </c>
      <c r="X20" s="36" t="s">
        <v>15</v>
      </c>
      <c r="Y20" s="42">
        <f>'[1]14-賞状'!H91</f>
        <v>57</v>
      </c>
      <c r="Z20" s="38" t="str">
        <f>IF('[1]14-賞状'!$I$91="大会新記録","新","")</f>
        <v/>
      </c>
    </row>
    <row r="21" spans="1:26" ht="20.100000000000001" customHeight="1" x14ac:dyDescent="0.15">
      <c r="A21" s="56" t="s">
        <v>27</v>
      </c>
      <c r="B21" s="44" t="s">
        <v>20</v>
      </c>
      <c r="C21" s="28" t="str">
        <f>'[1]15-賞状'!E16</f>
        <v>曽根　妃陽</v>
      </c>
      <c r="D21" s="28" t="str">
        <f>VLOOKUP($C$5,'[1]15'!$A$5:$I$15,5,0)</f>
        <v>西尾小</v>
      </c>
      <c r="E21" s="45"/>
      <c r="F21" s="36" t="s">
        <v>13</v>
      </c>
      <c r="G21" s="42">
        <f>'[1]15-賞状'!F23</f>
        <v>17</v>
      </c>
      <c r="H21" s="36" t="s">
        <v>14</v>
      </c>
      <c r="I21" s="61" t="str">
        <f>'[1]15-賞状'!H23</f>
        <v>06</v>
      </c>
      <c r="J21" s="38" t="str">
        <f>IF('[1]15-賞状'!$I$23="大会新記録","新","")</f>
        <v/>
      </c>
      <c r="K21" s="34" t="str">
        <f>'[1]15-賞状'!E50</f>
        <v>高橋　侑杏</v>
      </c>
      <c r="L21" s="28" t="str">
        <f>VLOOKUP($K$5,'[1]15'!$A$5:$I$15,5,0)</f>
        <v>福南小</v>
      </c>
      <c r="M21" s="39"/>
      <c r="N21" s="36" t="s">
        <v>13</v>
      </c>
      <c r="O21" s="42">
        <f>'[1]15-賞状'!F57</f>
        <v>19</v>
      </c>
      <c r="P21" s="36" t="s">
        <v>15</v>
      </c>
      <c r="Q21" s="42" t="str">
        <f>'[1]15-賞状'!H57</f>
        <v>63</v>
      </c>
      <c r="R21" s="38" t="str">
        <f>IF('[1]15-賞状'!$I$57="大会新記録","新","")</f>
        <v/>
      </c>
      <c r="S21" s="34" t="str">
        <f>'[1]15-賞状'!E84</f>
        <v>橋本　苗</v>
      </c>
      <c r="T21" s="28" t="str">
        <f>VLOOKUP($S$5,'[1]15'!$A$5:$I$15,5,0)</f>
        <v>花ノ木小</v>
      </c>
      <c r="U21" s="39"/>
      <c r="V21" s="36" t="s">
        <v>13</v>
      </c>
      <c r="W21" s="42">
        <f>'[1]15-賞状'!F91</f>
        <v>22</v>
      </c>
      <c r="X21" s="36" t="s">
        <v>15</v>
      </c>
      <c r="Y21" s="42" t="str">
        <f>'[1]15-賞状'!H91</f>
        <v>23</v>
      </c>
      <c r="Z21" s="38" t="str">
        <f>IF('[1]15-賞状'!$I$91="大会新記録","新","")</f>
        <v/>
      </c>
    </row>
    <row r="22" spans="1:26" ht="20.100000000000001" customHeight="1" x14ac:dyDescent="0.15">
      <c r="A22" s="56" t="s">
        <v>27</v>
      </c>
      <c r="B22" s="41" t="s">
        <v>22</v>
      </c>
      <c r="C22" s="28" t="str">
        <f>'[1]16-賞状'!E16</f>
        <v>伴　昊僚</v>
      </c>
      <c r="D22" s="28" t="str">
        <f>VLOOKUP($C$5,'[1]16'!$A$5:$I$15,5,0)</f>
        <v>一色東部小</v>
      </c>
      <c r="E22" s="45"/>
      <c r="F22" s="36" t="s">
        <v>13</v>
      </c>
      <c r="G22" s="42">
        <f>'[1]16-賞状'!F23</f>
        <v>16</v>
      </c>
      <c r="H22" s="36" t="s">
        <v>14</v>
      </c>
      <c r="I22" s="61" t="str">
        <f>'[1]16-賞状'!H23</f>
        <v>76</v>
      </c>
      <c r="J22" s="38" t="str">
        <f>IF('[1]16-賞状'!$I$23="大会新記録","新","")</f>
        <v/>
      </c>
      <c r="K22" s="34" t="str">
        <f>'[1]16-賞状'!E50</f>
        <v>大沼　俊太</v>
      </c>
      <c r="L22" s="28" t="str">
        <f>VLOOKUP($K$5,'[1]16'!$A$5:$I$15,5,0)</f>
        <v>一色中部小</v>
      </c>
      <c r="M22" s="45"/>
      <c r="N22" s="36" t="s">
        <v>13</v>
      </c>
      <c r="O22" s="42">
        <f>'[1]16-賞状'!F57</f>
        <v>19</v>
      </c>
      <c r="P22" s="36" t="s">
        <v>15</v>
      </c>
      <c r="Q22" s="42">
        <f>'[1]16-賞状'!H57</f>
        <v>24</v>
      </c>
      <c r="R22" s="38" t="str">
        <f>IF('[1]16-賞状'!$I$57="大会新記録","新","")</f>
        <v/>
      </c>
      <c r="S22" s="34" t="str">
        <f>'[1]16-賞状'!E84</f>
        <v>尾﨑　好晟</v>
      </c>
      <c r="T22" s="28" t="str">
        <f>VLOOKUP($S$5,'[1]16'!$A$5:$I$15,5,0)</f>
        <v>吉田小</v>
      </c>
      <c r="U22" s="45"/>
      <c r="V22" s="36" t="s">
        <v>13</v>
      </c>
      <c r="W22" s="42">
        <f>'[1]16-賞状'!F91</f>
        <v>20</v>
      </c>
      <c r="X22" s="36" t="s">
        <v>15</v>
      </c>
      <c r="Y22" s="42">
        <f>'[1]16-賞状'!H91</f>
        <v>83</v>
      </c>
      <c r="Z22" s="38" t="str">
        <f>IF('[1]16-賞状'!$I$91="大会新記録","新","")</f>
        <v/>
      </c>
    </row>
    <row r="23" spans="1:26" ht="20.100000000000001" customHeight="1" x14ac:dyDescent="0.15">
      <c r="A23" s="56" t="s">
        <v>28</v>
      </c>
      <c r="B23" s="44" t="s">
        <v>20</v>
      </c>
      <c r="C23" s="28" t="str">
        <f>'[1]17-賞状'!E16</f>
        <v>木村　日南</v>
      </c>
      <c r="D23" s="28" t="str">
        <f>VLOOKUP($C$5,'[1]１７'!$A$5:$I$15,5,0)</f>
        <v>ドルフィン</v>
      </c>
      <c r="E23" s="45"/>
      <c r="F23" s="36" t="s">
        <v>13</v>
      </c>
      <c r="G23" s="42">
        <f>'[1]17-賞状'!F23</f>
        <v>14</v>
      </c>
      <c r="H23" s="36" t="s">
        <v>14</v>
      </c>
      <c r="I23" s="61">
        <f>'[1]17-賞状'!H23</f>
        <v>98</v>
      </c>
      <c r="J23" s="38" t="str">
        <f>IF('[1]17-賞状'!$I$23="大会新記録","新","")</f>
        <v>新</v>
      </c>
      <c r="K23" s="34" t="str">
        <f>'[1]17-賞状'!E50</f>
        <v>伊藤　梨彩</v>
      </c>
      <c r="L23" s="28" t="str">
        <f>VLOOKUP($K$5,'[1]１７'!$A$5:$I$15,5,0)</f>
        <v>米津小</v>
      </c>
      <c r="M23" s="39"/>
      <c r="N23" s="36" t="s">
        <v>13</v>
      </c>
      <c r="O23" s="42">
        <f>'[1]17-賞状'!F57</f>
        <v>15</v>
      </c>
      <c r="P23" s="36" t="s">
        <v>15</v>
      </c>
      <c r="Q23" s="42">
        <f>'[1]17-賞状'!H57</f>
        <v>23</v>
      </c>
      <c r="R23" s="38" t="str">
        <f>IF('[1]17-賞状'!$I$57="大会新記録","新","")</f>
        <v/>
      </c>
      <c r="S23" s="34" t="str">
        <f>'[1]17-賞状'!E84</f>
        <v>髙木　希華</v>
      </c>
      <c r="T23" s="28" t="str">
        <f>VLOOKUP($S$5,'[1]１７'!$A$5:$I$15,5,0)</f>
        <v>西尾小</v>
      </c>
      <c r="U23" s="45"/>
      <c r="V23" s="36" t="s">
        <v>13</v>
      </c>
      <c r="W23" s="42">
        <f>'[1]17-賞状'!F91</f>
        <v>24</v>
      </c>
      <c r="X23" s="36" t="s">
        <v>15</v>
      </c>
      <c r="Y23" s="42">
        <f>'[1]17-賞状'!H91</f>
        <v>95</v>
      </c>
      <c r="Z23" s="38" t="str">
        <f>IF('[1]17-賞状'!$I$91="大会新記録","新","")</f>
        <v/>
      </c>
    </row>
    <row r="24" spans="1:26" ht="20.100000000000001" customHeight="1" x14ac:dyDescent="0.15">
      <c r="A24" s="56" t="s">
        <v>28</v>
      </c>
      <c r="B24" s="41" t="s">
        <v>22</v>
      </c>
      <c r="C24" s="28" t="str">
        <f>'[1]18-賞状'!E16</f>
        <v>渡辺　隼基</v>
      </c>
      <c r="D24" s="28" t="str">
        <f>VLOOKUP($C$5,'[1]18'!$A$5:$I$15,5,0)</f>
        <v>八ツ面小</v>
      </c>
      <c r="E24" s="45"/>
      <c r="F24" s="36" t="s">
        <v>13</v>
      </c>
      <c r="G24" s="42">
        <f>'[1]18-賞状'!F23</f>
        <v>15</v>
      </c>
      <c r="H24" s="36" t="s">
        <v>14</v>
      </c>
      <c r="I24" s="61" t="str">
        <f>'[1]18-賞状'!H23</f>
        <v>48</v>
      </c>
      <c r="J24" s="38" t="str">
        <f>IF('[1]18-賞状'!$I$23="大会新記録","新","")</f>
        <v/>
      </c>
      <c r="K24" s="34" t="str">
        <f>'[1]18-賞状'!E50</f>
        <v>田中　遙人</v>
      </c>
      <c r="L24" s="28" t="str">
        <f>VLOOKUP($K$5,'[1]18'!$A$5:$I$15,5,0)</f>
        <v>鶴城小</v>
      </c>
      <c r="M24" s="45"/>
      <c r="N24" s="36" t="s">
        <v>13</v>
      </c>
      <c r="O24" s="42">
        <f>'[1]18-賞状'!F57</f>
        <v>17</v>
      </c>
      <c r="P24" s="36" t="s">
        <v>15</v>
      </c>
      <c r="Q24" s="42" t="str">
        <f>'[1]18-賞状'!H57</f>
        <v>77</v>
      </c>
      <c r="R24" s="38" t="str">
        <f>IF('[1]18-賞状'!$I$57="大会新記録","新","")</f>
        <v/>
      </c>
      <c r="S24" s="34" t="str">
        <f>'[1]18-賞状'!E84</f>
        <v>新美　志和</v>
      </c>
      <c r="T24" s="28" t="str">
        <f>VLOOKUP($S$5,'[1]18'!$A$5:$I$15,5,0)</f>
        <v>三和小</v>
      </c>
      <c r="U24" s="45"/>
      <c r="V24" s="36" t="s">
        <v>13</v>
      </c>
      <c r="W24" s="42">
        <f>'[1]18-賞状'!F91</f>
        <v>18</v>
      </c>
      <c r="X24" s="36" t="s">
        <v>15</v>
      </c>
      <c r="Y24" s="42" t="str">
        <f>'[1]18-賞状'!H91</f>
        <v>14</v>
      </c>
      <c r="Z24" s="38" t="str">
        <f>IF('[1]18-賞状'!$I$91="大会新記録","新","")</f>
        <v/>
      </c>
    </row>
    <row r="25" spans="1:26" ht="20.100000000000001" customHeight="1" x14ac:dyDescent="0.15">
      <c r="A25" s="56" t="s">
        <v>29</v>
      </c>
      <c r="B25" s="44" t="s">
        <v>20</v>
      </c>
      <c r="C25" s="28" t="str">
        <f>'[1]19-賞状'!E16</f>
        <v>藤澤　恵</v>
      </c>
      <c r="D25" s="28" t="str">
        <f>VLOOKUP($C$5,'[1]19'!$A$5:$I$15,5,0)</f>
        <v>三和小</v>
      </c>
      <c r="E25" s="45"/>
      <c r="F25" s="36" t="s">
        <v>13</v>
      </c>
      <c r="G25" s="42">
        <f>'[1]19-賞状'!F23</f>
        <v>14</v>
      </c>
      <c r="H25" s="36" t="s">
        <v>14</v>
      </c>
      <c r="I25" s="61" t="str">
        <f>'[1]19-賞状'!H23</f>
        <v>06</v>
      </c>
      <c r="J25" s="38" t="str">
        <f>IF('[1]19-賞状'!$I$23="大会新記録","新","")</f>
        <v>新</v>
      </c>
      <c r="K25" s="34" t="str">
        <f>'[1]19-賞状'!E50</f>
        <v>伴　絢菜</v>
      </c>
      <c r="L25" s="28" t="str">
        <f>VLOOKUP($K$5,'[1]19'!$A$5:$I$15,5,0)</f>
        <v>一色東部小</v>
      </c>
      <c r="M25" s="45"/>
      <c r="N25" s="36" t="s">
        <v>13</v>
      </c>
      <c r="O25" s="42">
        <f>'[1]19-賞状'!F57</f>
        <v>15</v>
      </c>
      <c r="P25" s="36" t="s">
        <v>15</v>
      </c>
      <c r="Q25" s="42" t="str">
        <f>'[1]19-賞状'!H57</f>
        <v>15</v>
      </c>
      <c r="R25" s="38" t="str">
        <f>IF('[1]19-賞状'!$I$57="大会新記録","新","")</f>
        <v/>
      </c>
      <c r="S25" s="34" t="str">
        <f>'[1]19-賞状'!E84</f>
        <v>橋本　芽</v>
      </c>
      <c r="T25" s="28" t="str">
        <f>VLOOKUP($S$5,'[1]19'!$A$5:$I$15,5,0)</f>
        <v>花ノ木小</v>
      </c>
      <c r="U25" s="45"/>
      <c r="V25" s="36" t="s">
        <v>13</v>
      </c>
      <c r="W25" s="42">
        <f>'[1]19-賞状'!F91</f>
        <v>15</v>
      </c>
      <c r="X25" s="36" t="s">
        <v>15</v>
      </c>
      <c r="Y25" s="42" t="str">
        <f>'[1]19-賞状'!H91</f>
        <v>66</v>
      </c>
      <c r="Z25" s="38" t="str">
        <f>IF('[1]19-賞状'!$I$91="大会新記録","新","")</f>
        <v/>
      </c>
    </row>
    <row r="26" spans="1:26" ht="20.100000000000001" customHeight="1" x14ac:dyDescent="0.15">
      <c r="A26" s="56" t="s">
        <v>29</v>
      </c>
      <c r="B26" s="41" t="s">
        <v>22</v>
      </c>
      <c r="C26" s="28" t="str">
        <f>'[1]20-賞状'!E16</f>
        <v>石川　陽樹</v>
      </c>
      <c r="D26" s="28" t="str">
        <f>VLOOKUP($C$5,'[1]20'!$A$5:$I$15,5,0)</f>
        <v>花ノ木小</v>
      </c>
      <c r="E26" s="45"/>
      <c r="F26" s="36" t="s">
        <v>13</v>
      </c>
      <c r="G26" s="42">
        <f>'[1]20-賞状'!F23</f>
        <v>14</v>
      </c>
      <c r="H26" s="36" t="s">
        <v>14</v>
      </c>
      <c r="I26" s="61" t="str">
        <f>'[1]20-賞状'!H23</f>
        <v>20</v>
      </c>
      <c r="J26" s="38" t="str">
        <f>IF('[1]20-賞状'!$I$23="大会新記録","新","")</f>
        <v>新</v>
      </c>
      <c r="K26" s="44" t="str">
        <f>'[1]20-賞状'!E50</f>
        <v>鈴木　冴虎</v>
      </c>
      <c r="L26" s="28" t="str">
        <f>VLOOKUP($K$5,'[1]20'!$A$5:$I$15,5,0)</f>
        <v>幡豆小</v>
      </c>
      <c r="M26" s="45"/>
      <c r="N26" s="36" t="s">
        <v>13</v>
      </c>
      <c r="O26" s="42">
        <f>'[1]20-賞状'!F57</f>
        <v>16</v>
      </c>
      <c r="P26" s="36" t="s">
        <v>15</v>
      </c>
      <c r="Q26" s="42" t="str">
        <f>'[1]20-賞状'!H57</f>
        <v>94</v>
      </c>
      <c r="R26" s="38" t="str">
        <f>IF('[1]20-賞状'!$I$57="大会新記録","新","")</f>
        <v/>
      </c>
      <c r="S26" s="44" t="str">
        <f>'[1]20-賞状'!E84</f>
        <v>岡田　礼叶</v>
      </c>
      <c r="T26" s="28" t="str">
        <f>VLOOKUP($S$5,'[1]20'!$A$5:$I$15,5,0)</f>
        <v>東幡豆小</v>
      </c>
      <c r="U26" s="45"/>
      <c r="V26" s="36" t="s">
        <v>13</v>
      </c>
      <c r="W26" s="42">
        <f>'[1]20-賞状'!F91</f>
        <v>18</v>
      </c>
      <c r="X26" s="36" t="s">
        <v>15</v>
      </c>
      <c r="Y26" s="42" t="str">
        <f>'[1]20-賞状'!H91</f>
        <v>21</v>
      </c>
      <c r="Z26" s="38" t="str">
        <f>IF('[1]20-賞状'!$I$91="大会新記録","新","")</f>
        <v/>
      </c>
    </row>
    <row r="27" spans="1:26" ht="20.100000000000001" customHeight="1" x14ac:dyDescent="0.15">
      <c r="A27" s="56" t="s">
        <v>30</v>
      </c>
      <c r="B27" s="44" t="s">
        <v>12</v>
      </c>
      <c r="C27" s="28" t="str">
        <f>'[1]25-賞状'!E16</f>
        <v>林　彩夢</v>
      </c>
      <c r="D27" s="28" t="str">
        <f>VLOOKUP($C$5,'[1]25'!$A$5:$I$15,5,0)</f>
        <v>米津小</v>
      </c>
      <c r="E27" s="45"/>
      <c r="F27" s="36" t="s">
        <v>13</v>
      </c>
      <c r="G27" s="42">
        <f>'[1]25-賞状'!F23</f>
        <v>38</v>
      </c>
      <c r="H27" s="36" t="s">
        <v>14</v>
      </c>
      <c r="I27" s="61" t="str">
        <f>'[1]25-賞状'!H23</f>
        <v>99</v>
      </c>
      <c r="J27" s="38" t="str">
        <f>IF('[1]25-賞状'!$I$23="大会新記録","新","")</f>
        <v>新</v>
      </c>
      <c r="K27" s="44" t="str">
        <f>'[1]25-賞状'!E50</f>
        <v>曽根　妃陽</v>
      </c>
      <c r="L27" s="28" t="str">
        <f>VLOOKUP($K$5,'[1]25'!$A$5:$I$15,5,0)</f>
        <v>西尾小</v>
      </c>
      <c r="M27" s="45"/>
      <c r="N27" s="36" t="s">
        <v>13</v>
      </c>
      <c r="O27" s="42">
        <f>'[1]25-賞状'!F57</f>
        <v>46</v>
      </c>
      <c r="P27" s="36" t="s">
        <v>15</v>
      </c>
      <c r="Q27" s="42" t="str">
        <f>'[1]25-賞状'!H57</f>
        <v>07</v>
      </c>
      <c r="R27" s="38" t="str">
        <f>IF('[1]25-賞状'!$I$57="大会新記録","新","")</f>
        <v/>
      </c>
      <c r="S27" s="44" t="str">
        <f>'[1]25-賞状'!E84</f>
        <v>石川　日葉里</v>
      </c>
      <c r="T27" s="28" t="str">
        <f>VLOOKUP($S$5,'[1]25'!$A$5:$I$15,5,0)</f>
        <v>花ノ木小</v>
      </c>
      <c r="U27" s="45"/>
      <c r="V27" s="36" t="s">
        <v>13</v>
      </c>
      <c r="W27" s="42">
        <f>'[1]25-賞状'!F91</f>
        <v>58</v>
      </c>
      <c r="X27" s="36" t="s">
        <v>15</v>
      </c>
      <c r="Y27" s="42" t="str">
        <f>'[1]25-賞状'!H91</f>
        <v>68</v>
      </c>
      <c r="Z27" s="38" t="str">
        <f>IF('[1]25-賞状'!$I$91="大会新記録","新","")</f>
        <v/>
      </c>
    </row>
    <row r="28" spans="1:26" ht="20.100000000000001" customHeight="1" x14ac:dyDescent="0.15">
      <c r="A28" s="56" t="s">
        <v>30</v>
      </c>
      <c r="B28" s="44" t="s">
        <v>16</v>
      </c>
      <c r="C28" s="28" t="str">
        <f>'[1]26-賞状'!E16</f>
        <v>下村　太一</v>
      </c>
      <c r="D28" s="28" t="str">
        <f>VLOOKUP($C$5,'[1]26'!$A$5:$I$15,5,0)</f>
        <v>一色中部小</v>
      </c>
      <c r="E28" s="45"/>
      <c r="F28" s="36" t="s">
        <v>13</v>
      </c>
      <c r="G28" s="42">
        <f>'[1]26-賞状'!F23</f>
        <v>47</v>
      </c>
      <c r="H28" s="36" t="s">
        <v>14</v>
      </c>
      <c r="I28" s="62">
        <f>'[1]26-賞状'!H23</f>
        <v>49</v>
      </c>
      <c r="J28" s="38" t="str">
        <f>IF('[1]26-賞状'!$I$23="大会新記録","新","")</f>
        <v/>
      </c>
      <c r="K28" s="44" t="str">
        <f>'[1]26-賞状'!E50</f>
        <v>柴田　空侍狼</v>
      </c>
      <c r="L28" s="28" t="str">
        <f>VLOOKUP($K$5,'[1]26'!$A$5:$I$15,5,0)</f>
        <v>花ノ木小</v>
      </c>
      <c r="M28" s="45"/>
      <c r="N28" s="36" t="s">
        <v>13</v>
      </c>
      <c r="O28" s="42">
        <f>'[1]26-賞状'!F57</f>
        <v>49</v>
      </c>
      <c r="P28" s="36" t="s">
        <v>15</v>
      </c>
      <c r="Q28" s="42" t="str">
        <f>'[1]26-賞状'!H57</f>
        <v>57</v>
      </c>
      <c r="R28" s="38" t="str">
        <f>IF('[1]26-賞状'!$I$57="大会新記録","新","")</f>
        <v/>
      </c>
      <c r="S28" s="44" t="str">
        <f>'[1]26-賞状'!E84</f>
        <v>新美　志和</v>
      </c>
      <c r="T28" s="28" t="str">
        <f>VLOOKUP($S$5,'[1]26'!$A$5:$I$15,5,0)</f>
        <v>三和小</v>
      </c>
      <c r="U28" s="45"/>
      <c r="V28" s="36" t="s">
        <v>13</v>
      </c>
      <c r="W28" s="42">
        <f>'[1]26-賞状'!F91</f>
        <v>55</v>
      </c>
      <c r="X28" s="36" t="s">
        <v>15</v>
      </c>
      <c r="Y28" s="42" t="str">
        <f>'[1]26-賞状'!H91</f>
        <v>00</v>
      </c>
      <c r="Z28" s="38" t="str">
        <f>IF('[1]26-賞状'!$I$91="大会新記録","新","")</f>
        <v/>
      </c>
    </row>
    <row r="29" spans="1:26" ht="20.100000000000001" customHeight="1" x14ac:dyDescent="0.15">
      <c r="A29" s="56" t="s">
        <v>31</v>
      </c>
      <c r="B29" s="44" t="s">
        <v>20</v>
      </c>
      <c r="C29" s="28" t="str">
        <f>'[1]27-賞状'!E16</f>
        <v>谷風　有梨</v>
      </c>
      <c r="D29" s="28" t="str">
        <f>VLOOKUP($C$5,'[1]27'!$A$5:$I$15,5,0)</f>
        <v>鶴城小</v>
      </c>
      <c r="E29" s="45"/>
      <c r="F29" s="36" t="s">
        <v>13</v>
      </c>
      <c r="G29" s="42">
        <f>'[1]27-賞状'!F23</f>
        <v>39</v>
      </c>
      <c r="H29" s="36" t="s">
        <v>14</v>
      </c>
      <c r="I29" s="61" t="str">
        <f>'[1]27-賞状'!H23</f>
        <v>53</v>
      </c>
      <c r="J29" s="38" t="str">
        <f>IF('[1]27-賞状'!$I$23="大会新記録","新","")</f>
        <v/>
      </c>
      <c r="K29" s="34" t="str">
        <f>'[1]27-賞状'!E50</f>
        <v>深谷　和</v>
      </c>
      <c r="L29" s="28" t="str">
        <f>VLOOKUP($K$5,'[1]27'!$A$5:$I$15,5,0)</f>
        <v>幡豆小</v>
      </c>
      <c r="M29" s="45"/>
      <c r="N29" s="36" t="s">
        <v>13</v>
      </c>
      <c r="O29" s="42">
        <f>'[1]27-賞状'!F57</f>
        <v>43</v>
      </c>
      <c r="P29" s="36" t="s">
        <v>15</v>
      </c>
      <c r="Q29" s="42">
        <f>'[1]27-賞状'!H57</f>
        <v>63</v>
      </c>
      <c r="R29" s="38" t="str">
        <f>IF('[1]27-賞状'!$I$57="大会新記録","新","")</f>
        <v/>
      </c>
      <c r="S29" s="34" t="str">
        <f>'[1]27-賞状'!E84</f>
        <v>橋本　芽</v>
      </c>
      <c r="T29" s="28" t="str">
        <f>VLOOKUP($S$5,'[1]27'!$A$5:$I$15,5,0)</f>
        <v>花ノ木小</v>
      </c>
      <c r="U29" s="45"/>
      <c r="V29" s="36" t="s">
        <v>13</v>
      </c>
      <c r="W29" s="42">
        <f>'[1]27-賞状'!F91</f>
        <v>44</v>
      </c>
      <c r="X29" s="36" t="s">
        <v>15</v>
      </c>
      <c r="Y29" s="42" t="str">
        <f>'[1]27-賞状'!H91</f>
        <v>44</v>
      </c>
      <c r="Z29" s="38" t="str">
        <f>IF('[1]27-賞状'!$I$91="大会新記録","新","")</f>
        <v/>
      </c>
    </row>
    <row r="30" spans="1:26" ht="20.100000000000001" customHeight="1" x14ac:dyDescent="0.15">
      <c r="A30" s="56" t="s">
        <v>32</v>
      </c>
      <c r="B30" s="44" t="s">
        <v>22</v>
      </c>
      <c r="C30" s="28" t="str">
        <f>'[1]28-賞状'!E16</f>
        <v>本多　将英</v>
      </c>
      <c r="D30" s="28" t="str">
        <f>VLOOKUP($C$5,'[1]28'!$A$5:$I$15,5,0)</f>
        <v>八ツ面小</v>
      </c>
      <c r="E30" s="45"/>
      <c r="F30" s="36" t="s">
        <v>13</v>
      </c>
      <c r="G30" s="42">
        <f>'[1]28-賞状'!F23</f>
        <v>38</v>
      </c>
      <c r="H30" s="36" t="s">
        <v>14</v>
      </c>
      <c r="I30" s="61" t="str">
        <f>'[1]28-賞状'!H23</f>
        <v>52</v>
      </c>
      <c r="J30" s="38" t="str">
        <f>IF('[1]28-賞状'!$I$23="大会新記録","新","")</f>
        <v/>
      </c>
      <c r="K30" s="44" t="str">
        <f>'[1]28-賞状'!E50</f>
        <v>天野　晴之</v>
      </c>
      <c r="L30" s="28" t="str">
        <f>VLOOKUP($K$5,'[1]28'!$A$5:$I$15,5,0)</f>
        <v>室場小</v>
      </c>
      <c r="M30" s="45"/>
      <c r="N30" s="36" t="s">
        <v>13</v>
      </c>
      <c r="O30" s="42">
        <f>'[1]28-賞状'!F57</f>
        <v>47</v>
      </c>
      <c r="P30" s="36" t="s">
        <v>15</v>
      </c>
      <c r="Q30" s="42" t="str">
        <f>'[1]28-賞状'!H57</f>
        <v>86</v>
      </c>
      <c r="R30" s="38" t="str">
        <f>IF('[1]28-賞状'!$I$57="大会新記録","新","")</f>
        <v/>
      </c>
      <c r="S30" s="44" t="str">
        <f>'[1]28-賞状'!E84</f>
        <v>岡田　礼叶</v>
      </c>
      <c r="T30" s="28" t="str">
        <f>VLOOKUP($S$5,'[1]28'!$A$5:$I$15,5,0)</f>
        <v>東幡豆小</v>
      </c>
      <c r="U30" s="45"/>
      <c r="V30" s="36" t="s">
        <v>13</v>
      </c>
      <c r="W30" s="42">
        <f>'[1]28-賞状'!F91</f>
        <v>48</v>
      </c>
      <c r="X30" s="36" t="s">
        <v>15</v>
      </c>
      <c r="Y30" s="42" t="str">
        <f>'[1]28-賞状'!H91</f>
        <v>29</v>
      </c>
      <c r="Z30" s="38" t="str">
        <f>IF('[1]28-賞状'!$I$91="大会新記録","新","")</f>
        <v/>
      </c>
    </row>
    <row r="31" spans="1:26" ht="20.100000000000001" customHeight="1" x14ac:dyDescent="0.15">
      <c r="A31" s="57" t="s">
        <v>33</v>
      </c>
      <c r="B31" s="34" t="s">
        <v>12</v>
      </c>
      <c r="C31" s="28" t="str">
        <f>'[1]33-賞状'!E16</f>
        <v>遠藤　花</v>
      </c>
      <c r="D31" s="28" t="str">
        <f>VLOOKUP($C$5,'[1]33'!$A$5:$I$15,5,0)</f>
        <v>矢田小</v>
      </c>
      <c r="E31" s="39"/>
      <c r="F31" s="36" t="s">
        <v>13</v>
      </c>
      <c r="G31" s="58">
        <f>'[1]33-賞状'!F23</f>
        <v>35</v>
      </c>
      <c r="H31" s="36" t="s">
        <v>14</v>
      </c>
      <c r="I31" s="59" t="str">
        <f>'[1]33-賞状'!H23</f>
        <v>07</v>
      </c>
      <c r="J31" s="38" t="str">
        <f>IF('[1]33-賞状'!$I$23="大会新記録","新","")</f>
        <v/>
      </c>
      <c r="K31" s="34" t="str">
        <f>'[1]33-賞状'!E50</f>
        <v>布村　柚花</v>
      </c>
      <c r="L31" s="28" t="str">
        <f>VLOOKUP($K$5,'[1]33'!$A$5:$I$15,5,0)</f>
        <v>矢田小</v>
      </c>
      <c r="M31" s="39"/>
      <c r="N31" s="36" t="s">
        <v>13</v>
      </c>
      <c r="O31" s="58">
        <f>'[1]33-賞状'!F57</f>
        <v>38</v>
      </c>
      <c r="P31" s="36" t="s">
        <v>15</v>
      </c>
      <c r="Q31" s="58" t="str">
        <f>'[1]33-賞状'!H57</f>
        <v>62</v>
      </c>
      <c r="R31" s="38" t="str">
        <f>IF('[1]33-賞状'!$I$57="大会新記録","新","")</f>
        <v/>
      </c>
      <c r="S31" s="34" t="str">
        <f>'[1]33-賞状'!E84</f>
        <v>浅野　陽香</v>
      </c>
      <c r="T31" s="28" t="str">
        <f>VLOOKUP($S$5,'[1]33'!$A$5:$I$15,5,0)</f>
        <v>平坂小</v>
      </c>
      <c r="U31" s="39"/>
      <c r="V31" s="36" t="s">
        <v>13</v>
      </c>
      <c r="W31" s="58">
        <f>'[1]33-賞状'!F91</f>
        <v>40</v>
      </c>
      <c r="X31" s="36" t="s">
        <v>15</v>
      </c>
      <c r="Y31" s="58" t="str">
        <f>'[1]33-賞状'!H91</f>
        <v>55</v>
      </c>
      <c r="Z31" s="38" t="str">
        <f>IF('[1]33-賞状'!$I$91="大会新記録","新","")</f>
        <v/>
      </c>
    </row>
    <row r="32" spans="1:26" ht="20.100000000000001" customHeight="1" x14ac:dyDescent="0.15">
      <c r="A32" s="57" t="s">
        <v>34</v>
      </c>
      <c r="B32" s="34" t="s">
        <v>16</v>
      </c>
      <c r="C32" s="28" t="str">
        <f>'[1]34-賞状'!E16</f>
        <v>鈴木　桜太</v>
      </c>
      <c r="D32" s="28" t="str">
        <f>VLOOKUP($C$5,'[1]34'!$A$5:$I$15,5,0)</f>
        <v>西尾小</v>
      </c>
      <c r="E32" s="39"/>
      <c r="F32" s="36" t="s">
        <v>13</v>
      </c>
      <c r="G32" s="58">
        <f>'[1]34-賞状'!F23</f>
        <v>36</v>
      </c>
      <c r="H32" s="36" t="s">
        <v>14</v>
      </c>
      <c r="I32" s="59" t="str">
        <f>'[1]34-賞状'!H23</f>
        <v>87</v>
      </c>
      <c r="J32" s="38" t="str">
        <f>IF('[1]34-賞状'!$I$23="大会新記録","新","")</f>
        <v/>
      </c>
      <c r="K32" s="34" t="str">
        <f>'[1]34-賞状'!E50</f>
        <v>牧　英汰</v>
      </c>
      <c r="L32" s="28" t="str">
        <f>VLOOKUP($K$5,'[1]34'!$A$5:$I$15,5,0)</f>
        <v>一色中部小</v>
      </c>
      <c r="M32" s="39"/>
      <c r="N32" s="36" t="s">
        <v>13</v>
      </c>
      <c r="O32" s="58">
        <f>'[1]34-賞状'!F57</f>
        <v>37</v>
      </c>
      <c r="P32" s="36" t="s">
        <v>15</v>
      </c>
      <c r="Q32" s="58" t="str">
        <f>'[1]34-賞状'!H57</f>
        <v>37</v>
      </c>
      <c r="R32" s="38" t="str">
        <f>IF('[1]34-賞状'!$I$57="大会新記録","新","")</f>
        <v/>
      </c>
      <c r="S32" s="34" t="str">
        <f>'[1]34-賞状'!E84</f>
        <v>大沼　俊太</v>
      </c>
      <c r="T32" s="28" t="str">
        <f>VLOOKUP($S$5,'[1]34'!$A$5:$I$15,5,0)</f>
        <v>一色中部小</v>
      </c>
      <c r="U32" s="39"/>
      <c r="V32" s="36" t="s">
        <v>13</v>
      </c>
      <c r="W32" s="58">
        <f>'[1]34-賞状'!F91</f>
        <v>45</v>
      </c>
      <c r="X32" s="36" t="s">
        <v>15</v>
      </c>
      <c r="Y32" s="58" t="str">
        <f>'[1]34-賞状'!H91</f>
        <v>30</v>
      </c>
      <c r="Z32" s="38" t="str">
        <f>IF('[1]34-賞状'!$I$91="大会新記録","新","")</f>
        <v/>
      </c>
    </row>
    <row r="33" spans="1:30" ht="19.5" customHeight="1" x14ac:dyDescent="0.15">
      <c r="A33" s="57" t="s">
        <v>35</v>
      </c>
      <c r="B33" s="34" t="s">
        <v>12</v>
      </c>
      <c r="C33" s="28" t="str">
        <f>'[1]35-賞状'!E16</f>
        <v>木村　日南</v>
      </c>
      <c r="D33" s="28" t="str">
        <f>VLOOKUP($C$5,'[1]35'!$A$5:$I$15,5,0)</f>
        <v>ドルフィン</v>
      </c>
      <c r="E33" s="39"/>
      <c r="F33" s="36" t="s">
        <v>13</v>
      </c>
      <c r="G33" s="58">
        <f>'[1]35-賞状'!F23</f>
        <v>31</v>
      </c>
      <c r="H33" s="36" t="s">
        <v>14</v>
      </c>
      <c r="I33" s="59" t="str">
        <f>'[1]35-賞状'!H23</f>
        <v>85</v>
      </c>
      <c r="J33" s="38" t="str">
        <f>IF('[1]35-賞状'!$I$23="大会新記録","新","")</f>
        <v/>
      </c>
      <c r="K33" s="34" t="str">
        <f>'[1]35-賞状'!E50</f>
        <v>犬塚　瞳</v>
      </c>
      <c r="L33" s="28" t="str">
        <f>VLOOKUP($K$5,'[1]35'!$A$5:$I$15,5,0)</f>
        <v>平坂小</v>
      </c>
      <c r="M33" s="39"/>
      <c r="N33" s="36" t="s">
        <v>13</v>
      </c>
      <c r="O33" s="58">
        <f>'[1]35-賞状'!F57</f>
        <v>33</v>
      </c>
      <c r="P33" s="36" t="s">
        <v>15</v>
      </c>
      <c r="Q33" s="58" t="str">
        <f>'[1]35-賞状'!H57</f>
        <v>04</v>
      </c>
      <c r="R33" s="38" t="str">
        <f>IF('[1]35-賞状'!$I$57="大会新記録","新","")</f>
        <v/>
      </c>
      <c r="S33" s="34" t="str">
        <f>'[1]35-賞状'!E84</f>
        <v>林　彩夢</v>
      </c>
      <c r="T33" s="28" t="str">
        <f>VLOOKUP($S$5,'[1]35'!$A$5:$I$15,5,0)</f>
        <v>米津小</v>
      </c>
      <c r="U33" s="39"/>
      <c r="V33" s="36" t="s">
        <v>13</v>
      </c>
      <c r="W33" s="58">
        <f>'[1]35-賞状'!F91</f>
        <v>33</v>
      </c>
      <c r="X33" s="36" t="s">
        <v>15</v>
      </c>
      <c r="Y33" s="58" t="str">
        <f>'[1]35-賞状'!H91</f>
        <v>24</v>
      </c>
      <c r="Z33" s="38" t="str">
        <f>IF('[1]35-賞状'!$I$91="大会新記録","新","")</f>
        <v/>
      </c>
    </row>
    <row r="34" spans="1:30" ht="19.5" customHeight="1" x14ac:dyDescent="0.15">
      <c r="A34" s="57" t="s">
        <v>35</v>
      </c>
      <c r="B34" s="34" t="s">
        <v>16</v>
      </c>
      <c r="C34" s="28" t="str">
        <f>'[1]36-賞状'!E16</f>
        <v>渡辺　隼基</v>
      </c>
      <c r="D34" s="28" t="str">
        <f>VLOOKUP($C$5,'[1]36'!$A$5:$I$15,5,0)</f>
        <v>八ツ面小</v>
      </c>
      <c r="E34" s="39"/>
      <c r="F34" s="36" t="s">
        <v>13</v>
      </c>
      <c r="G34" s="58">
        <f>'[1]36-賞状'!F23</f>
        <v>33</v>
      </c>
      <c r="H34" s="36" t="s">
        <v>14</v>
      </c>
      <c r="I34" s="59" t="str">
        <f>'[1]36-賞状'!H23</f>
        <v>55</v>
      </c>
      <c r="J34" s="38" t="str">
        <f>IF('[1]36-賞状'!$I$23="大会新記録","新","")</f>
        <v/>
      </c>
      <c r="K34" s="34" t="str">
        <f>'[1]36-賞状'!E50</f>
        <v>下村　桃己</v>
      </c>
      <c r="L34" s="28" t="str">
        <f>VLOOKUP($K$5,'[1]36'!$A$5:$I$15,5,0)</f>
        <v>西尾小</v>
      </c>
      <c r="M34" s="39"/>
      <c r="N34" s="36" t="s">
        <v>13</v>
      </c>
      <c r="O34" s="58">
        <f>'[1]36-賞状'!F57</f>
        <v>35</v>
      </c>
      <c r="P34" s="36" t="s">
        <v>15</v>
      </c>
      <c r="Q34" s="58" t="str">
        <f>'[1]36-賞状'!H57</f>
        <v>51</v>
      </c>
      <c r="R34" s="38" t="str">
        <f>IF('[1]36-賞状'!$I$57="大会新記録","新","")</f>
        <v/>
      </c>
      <c r="S34" s="34" t="str">
        <f>'[1]36-賞状'!E84</f>
        <v>田中　遙人</v>
      </c>
      <c r="T34" s="28" t="str">
        <f>VLOOKUP($S$5,'[1]36'!$A$5:$I$15,5,0)</f>
        <v>鶴城小</v>
      </c>
      <c r="U34" s="39"/>
      <c r="V34" s="36" t="s">
        <v>13</v>
      </c>
      <c r="W34" s="58">
        <f>'[1]36-賞状'!F91</f>
        <v>38</v>
      </c>
      <c r="X34" s="36" t="s">
        <v>15</v>
      </c>
      <c r="Y34" s="58" t="str">
        <f>'[1]36-賞状'!H91</f>
        <v>50</v>
      </c>
      <c r="Z34" s="38" t="str">
        <f>IF('[1]36-賞状'!$I$91="大会新記録","新","")</f>
        <v/>
      </c>
    </row>
    <row r="35" spans="1:30" ht="19.5" customHeight="1" x14ac:dyDescent="0.15">
      <c r="A35" s="57" t="s">
        <v>36</v>
      </c>
      <c r="B35" s="34" t="s">
        <v>12</v>
      </c>
      <c r="C35" s="28" t="str">
        <f>'[1]37-賞状'!E16</f>
        <v>藤澤　恵</v>
      </c>
      <c r="D35" s="28" t="str">
        <f>VLOOKUP($C$5,'[1]37'!$A$5:$I$15,5,0)</f>
        <v>三和小</v>
      </c>
      <c r="E35" s="39"/>
      <c r="F35" s="36" t="s">
        <v>13</v>
      </c>
      <c r="G35" s="58">
        <f>'[1]37-賞状'!F23</f>
        <v>30</v>
      </c>
      <c r="H35" s="36" t="s">
        <v>14</v>
      </c>
      <c r="I35" s="59" t="str">
        <f>'[1]37-賞状'!H23</f>
        <v>24</v>
      </c>
      <c r="J35" s="38" t="str">
        <f>IF('[1]37-賞状'!$I$23="大会新記録","新","")</f>
        <v>新</v>
      </c>
      <c r="K35" s="50" t="e">
        <f>'[1]37-賞状'!E50</f>
        <v>#N/A</v>
      </c>
      <c r="L35" s="51" t="e">
        <f>VLOOKUP($K$5,'[1]37'!$A$5:$I$15,5,0)</f>
        <v>#N/A</v>
      </c>
      <c r="M35" s="60"/>
      <c r="N35" s="53" t="s">
        <v>13</v>
      </c>
      <c r="O35" s="54" t="e">
        <f>'[1]37-賞状'!F57</f>
        <v>#N/A</v>
      </c>
      <c r="P35" s="53" t="s">
        <v>15</v>
      </c>
      <c r="Q35" s="54" t="e">
        <f>'[1]37-賞状'!H57</f>
        <v>#N/A</v>
      </c>
      <c r="R35" s="55" t="e">
        <f>IF('[1]37-賞状'!$I$57="大会新記録","新","")</f>
        <v>#N/A</v>
      </c>
      <c r="S35" s="50" t="e">
        <f>'[1]37-賞状'!E84</f>
        <v>#N/A</v>
      </c>
      <c r="T35" s="51" t="e">
        <f>VLOOKUP($S$5,'[1]37'!$A$5:$I$15,5,0)</f>
        <v>#N/A</v>
      </c>
      <c r="U35" s="60"/>
      <c r="V35" s="53" t="s">
        <v>13</v>
      </c>
      <c r="W35" s="54" t="e">
        <f>'[1]37-賞状'!F91</f>
        <v>#N/A</v>
      </c>
      <c r="X35" s="53" t="s">
        <v>15</v>
      </c>
      <c r="Y35" s="54" t="e">
        <f>'[1]37-賞状'!H91</f>
        <v>#N/A</v>
      </c>
      <c r="Z35" s="55" t="e">
        <f>IF('[1]37-賞状'!$I$91="大会新記録","新","")</f>
        <v>#N/A</v>
      </c>
    </row>
    <row r="36" spans="1:30" ht="19.5" customHeight="1" x14ac:dyDescent="0.15">
      <c r="A36" s="57" t="s">
        <v>36</v>
      </c>
      <c r="B36" s="34" t="s">
        <v>16</v>
      </c>
      <c r="C36" s="28" t="str">
        <f>'[1]38-賞状'!E16</f>
        <v>石川　陽樹</v>
      </c>
      <c r="D36" s="28" t="str">
        <f>VLOOKUP($C$5,'[1]38'!$A$5:$I$15,5,0)</f>
        <v>花ノ木小</v>
      </c>
      <c r="E36" s="39"/>
      <c r="F36" s="36" t="s">
        <v>13</v>
      </c>
      <c r="G36" s="58">
        <f>'[1]38-賞状'!F23</f>
        <v>30</v>
      </c>
      <c r="H36" s="36" t="s">
        <v>14</v>
      </c>
      <c r="I36" s="59" t="str">
        <f>'[1]38-賞状'!H23</f>
        <v>26</v>
      </c>
      <c r="J36" s="38" t="str">
        <f>IF('[1]38-賞状'!$I$23="大会新記録","新","")</f>
        <v/>
      </c>
      <c r="K36" s="34" t="str">
        <f>'[1]38-賞状'!E50</f>
        <v>山田　健輔</v>
      </c>
      <c r="L36" s="28" t="str">
        <f>VLOOKUP($K$5,'[1]38'!$A$5:$I$15,5,0)</f>
        <v>平坂小</v>
      </c>
      <c r="M36" s="39"/>
      <c r="N36" s="36" t="s">
        <v>13</v>
      </c>
      <c r="O36" s="58">
        <f>'[1]38-賞状'!F57</f>
        <v>30</v>
      </c>
      <c r="P36" s="36" t="s">
        <v>15</v>
      </c>
      <c r="Q36" s="58" t="str">
        <f>'[1]38-賞状'!H57</f>
        <v>78</v>
      </c>
      <c r="R36" s="38" t="str">
        <f>IF('[1]38-賞状'!$I$57="大会新記録","新","")</f>
        <v/>
      </c>
      <c r="S36" s="34" t="str">
        <f>'[1]38-賞状'!E84</f>
        <v>鈴木　冴虎</v>
      </c>
      <c r="T36" s="28" t="str">
        <f>VLOOKUP($S$5,'[1]38'!$A$5:$I$15,5,0)</f>
        <v>幡豆小</v>
      </c>
      <c r="U36" s="39"/>
      <c r="V36" s="36" t="s">
        <v>13</v>
      </c>
      <c r="W36" s="58">
        <f>'[1]38-賞状'!F91</f>
        <v>36</v>
      </c>
      <c r="X36" s="36" t="s">
        <v>15</v>
      </c>
      <c r="Y36" s="58" t="str">
        <f>'[1]38-賞状'!H91</f>
        <v>81</v>
      </c>
      <c r="Z36" s="38" t="str">
        <f>IF('[1]38-賞状'!$I$91="大会新記録","新","")</f>
        <v/>
      </c>
    </row>
    <row r="38" spans="1:30" ht="42" customHeight="1" x14ac:dyDescent="0.15">
      <c r="A38" s="1" t="str">
        <f>A1</f>
        <v xml:space="preserve">       第34回B&amp;G水泳大会</v>
      </c>
      <c r="C38" s="2"/>
      <c r="D38" s="3"/>
      <c r="E38" s="3"/>
      <c r="F38" s="3"/>
      <c r="G38" s="3"/>
      <c r="H38" s="3"/>
      <c r="I38" s="4"/>
      <c r="J38" s="2"/>
      <c r="K38" s="2"/>
      <c r="L38" s="3"/>
      <c r="M38" s="3"/>
      <c r="N38" s="3"/>
      <c r="O38" s="3"/>
      <c r="P38" s="3"/>
      <c r="Q38" s="6"/>
      <c r="R38" s="7"/>
      <c r="S38" s="2"/>
      <c r="T38" s="2"/>
      <c r="U38" s="3"/>
      <c r="V38" s="3"/>
      <c r="W38" s="3"/>
      <c r="X38" s="3"/>
      <c r="Y38" s="6"/>
      <c r="Z38" s="7"/>
    </row>
    <row r="39" spans="1:30" ht="17.25" customHeight="1" x14ac:dyDescent="0.15">
      <c r="T39" s="15"/>
      <c r="Z39" s="16"/>
    </row>
    <row r="40" spans="1:30" ht="7.5" customHeight="1" x14ac:dyDescent="0.15"/>
    <row r="41" spans="1:30" ht="14.25" x14ac:dyDescent="0.15">
      <c r="T41" s="63"/>
      <c r="Z41" s="64"/>
    </row>
    <row r="42" spans="1:30" ht="18.75" x14ac:dyDescent="0.2">
      <c r="A42" s="65" t="s">
        <v>37</v>
      </c>
      <c r="B42" s="65"/>
    </row>
    <row r="43" spans="1:30" ht="14.25" thickBot="1" x14ac:dyDescent="0.2"/>
    <row r="44" spans="1:30" ht="23.25" customHeight="1" thickBot="1" x14ac:dyDescent="0.2">
      <c r="A44" s="146" t="s">
        <v>2</v>
      </c>
      <c r="B44" s="148" t="s">
        <v>3</v>
      </c>
      <c r="C44" s="149">
        <v>1</v>
      </c>
      <c r="D44" s="149"/>
      <c r="E44" s="149"/>
      <c r="F44" s="149"/>
      <c r="G44" s="149"/>
      <c r="H44" s="149"/>
      <c r="I44" s="149"/>
      <c r="J44" s="149"/>
      <c r="K44" s="150">
        <v>2</v>
      </c>
      <c r="L44" s="150"/>
      <c r="M44" s="150"/>
      <c r="N44" s="150"/>
      <c r="O44" s="150"/>
      <c r="P44" s="150"/>
      <c r="Q44" s="150"/>
      <c r="R44" s="150"/>
      <c r="S44" s="138">
        <v>3</v>
      </c>
      <c r="T44" s="138"/>
      <c r="U44" s="138"/>
      <c r="V44" s="138"/>
      <c r="W44" s="138"/>
      <c r="X44" s="138"/>
      <c r="Y44" s="138"/>
      <c r="Z44" s="138"/>
    </row>
    <row r="45" spans="1:30" ht="17.25" customHeight="1" thickBot="1" x14ac:dyDescent="0.2">
      <c r="A45" s="147"/>
      <c r="B45" s="151"/>
      <c r="C45" s="17" t="s">
        <v>4</v>
      </c>
      <c r="D45" s="18" t="s">
        <v>5</v>
      </c>
      <c r="E45" s="66" t="s">
        <v>38</v>
      </c>
      <c r="F45" s="67"/>
      <c r="G45" s="21"/>
      <c r="H45" s="21"/>
      <c r="I45" s="22"/>
      <c r="J45" s="23" t="s">
        <v>7</v>
      </c>
      <c r="K45" s="17" t="s">
        <v>8</v>
      </c>
      <c r="L45" s="18" t="s">
        <v>9</v>
      </c>
      <c r="M45" s="66" t="s">
        <v>39</v>
      </c>
      <c r="N45" s="67"/>
      <c r="O45" s="21"/>
      <c r="P45" s="21"/>
      <c r="Q45" s="24"/>
      <c r="R45" s="25" t="s">
        <v>7</v>
      </c>
      <c r="S45" s="17" t="s">
        <v>8</v>
      </c>
      <c r="T45" s="17" t="s">
        <v>5</v>
      </c>
      <c r="U45" s="66" t="s">
        <v>39</v>
      </c>
      <c r="V45" s="67"/>
      <c r="W45" s="21"/>
      <c r="X45" s="21"/>
      <c r="Y45" s="24"/>
      <c r="Z45" s="26" t="s">
        <v>7</v>
      </c>
    </row>
    <row r="46" spans="1:30" s="68" customFormat="1" ht="20.100000000000001" customHeight="1" x14ac:dyDescent="0.15">
      <c r="A46" s="69" t="s">
        <v>40</v>
      </c>
      <c r="B46" s="70" t="s">
        <v>12</v>
      </c>
      <c r="C46" s="70" t="str">
        <f>'[1]21-賞状'!E16</f>
        <v>佐野　薫</v>
      </c>
      <c r="D46" s="41" t="str">
        <f>VLOOKUP($C$5,'[1]21'!$A$5:$I$15,5,0)</f>
        <v>アイシン精機</v>
      </c>
      <c r="E46" s="71"/>
      <c r="F46" s="72"/>
      <c r="G46" s="42">
        <f>'[1]21-賞状'!F23</f>
        <v>17</v>
      </c>
      <c r="H46" s="72" t="s">
        <v>15</v>
      </c>
      <c r="I46" s="73" t="str">
        <f>'[1]21-賞状'!H23</f>
        <v>03</v>
      </c>
      <c r="J46" s="74" t="str">
        <f>IF('[1]21-賞状'!$K$7="大会新記録","新","")</f>
        <v/>
      </c>
      <c r="K46" s="70" t="str">
        <f>'[1]21-賞状'!E50</f>
        <v>岡田　宏美</v>
      </c>
      <c r="L46" s="41">
        <f>VLOOKUP($K$5,'[1]21'!$A$5:$I$15,5,0)</f>
        <v>0</v>
      </c>
      <c r="M46" s="75"/>
      <c r="N46" s="72"/>
      <c r="O46" s="76">
        <f>'[1]21-賞状'!F57</f>
        <v>17</v>
      </c>
      <c r="P46" s="72" t="s">
        <v>15</v>
      </c>
      <c r="Q46" s="73" t="str">
        <f>'[1]21-賞状'!H57</f>
        <v>09</v>
      </c>
      <c r="R46" s="77" t="str">
        <f>IF('[1]21-賞状'!$K$7="大会新記録","新","")</f>
        <v/>
      </c>
      <c r="S46" s="70" t="str">
        <f>'[1]21-賞状'!E84</f>
        <v>山田　記子</v>
      </c>
      <c r="T46" s="41">
        <f>VLOOKUP($S$5,'[1]21'!$A$5:$I$15,5,0)</f>
        <v>0</v>
      </c>
      <c r="U46" s="71"/>
      <c r="V46" s="72"/>
      <c r="W46" s="76">
        <f>'[1]21-賞状'!F91</f>
        <v>27</v>
      </c>
      <c r="X46" s="72" t="s">
        <v>15</v>
      </c>
      <c r="Y46" s="73" t="str">
        <f>'[1]21-賞状'!H91</f>
        <v>37</v>
      </c>
      <c r="Z46" s="78" t="str">
        <f>IF('[1]21-賞状'!$K$8="大会新記録","新","")</f>
        <v/>
      </c>
      <c r="AD46" s="79"/>
    </row>
    <row r="47" spans="1:30" s="68" customFormat="1" ht="20.100000000000001" customHeight="1" x14ac:dyDescent="0.15">
      <c r="A47" s="69" t="s">
        <v>40</v>
      </c>
      <c r="B47" s="70" t="s">
        <v>16</v>
      </c>
      <c r="C47" s="70" t="str">
        <f>'[1]22-賞状'!E16</f>
        <v>小嶋　正人</v>
      </c>
      <c r="D47" s="70">
        <f>VLOOKUP($C$5,'[1]22'!$A$5:$I$15,5,0)</f>
        <v>0</v>
      </c>
      <c r="E47" s="71"/>
      <c r="F47" s="72"/>
      <c r="G47" s="76">
        <f>'[1]22-賞状'!F23</f>
        <v>13</v>
      </c>
      <c r="H47" s="72" t="s">
        <v>15</v>
      </c>
      <c r="I47" s="73" t="str">
        <f>'[1]22-賞状'!H23</f>
        <v>36</v>
      </c>
      <c r="J47" s="78" t="str">
        <f>IF('[1]22-賞状'!$K$7="大会新記録","新","")</f>
        <v/>
      </c>
      <c r="K47" s="80" t="e">
        <f>'[1]22-賞状'!E50</f>
        <v>#N/A</v>
      </c>
      <c r="L47" s="81" t="e">
        <f>VLOOKUP($K$5,'[1]22'!$A$5:$I$15,5,0)</f>
        <v>#N/A</v>
      </c>
      <c r="M47" s="82"/>
      <c r="N47" s="83"/>
      <c r="O47" s="84" t="e">
        <f>'[1]22-賞状'!F57</f>
        <v>#N/A</v>
      </c>
      <c r="P47" s="83" t="s">
        <v>15</v>
      </c>
      <c r="Q47" s="85" t="e">
        <f>'[1]22-賞状'!H57</f>
        <v>#N/A</v>
      </c>
      <c r="R47" s="86" t="str">
        <f>IF('[1]22-賞状'!$K$7="大会新記録","新","")</f>
        <v/>
      </c>
      <c r="S47" s="80" t="e">
        <f>'[1]22-賞状'!E84</f>
        <v>#N/A</v>
      </c>
      <c r="T47" s="80" t="e">
        <f>VLOOKUP($S$5,'[1]22'!$A$5:$I$15,5,0)</f>
        <v>#N/A</v>
      </c>
      <c r="U47" s="82"/>
      <c r="V47" s="83"/>
      <c r="W47" s="84" t="e">
        <f>'[1]22-賞状'!F91</f>
        <v>#N/A</v>
      </c>
      <c r="X47" s="83" t="s">
        <v>15</v>
      </c>
      <c r="Y47" s="85" t="e">
        <f>'[1]22-賞状'!H91</f>
        <v>#N/A</v>
      </c>
      <c r="Z47" s="87" t="str">
        <f>IF('[1]22-賞状'!$K$8="大会新記録","新","")</f>
        <v/>
      </c>
      <c r="AD47" s="79"/>
    </row>
    <row r="48" spans="1:30" s="68" customFormat="1" ht="20.100000000000001" customHeight="1" x14ac:dyDescent="0.15">
      <c r="A48" s="88" t="s">
        <v>41</v>
      </c>
      <c r="B48" s="70" t="s">
        <v>12</v>
      </c>
      <c r="C48" s="70" t="str">
        <f>'[1]23-賞状'!E16</f>
        <v>牧野　桃子</v>
      </c>
      <c r="D48" s="70">
        <f>VLOOKUP($C$5,'[1]23'!$A$5:$I$15,5,0)</f>
        <v>0</v>
      </c>
      <c r="E48" s="71"/>
      <c r="F48" s="72"/>
      <c r="G48" s="76">
        <f>'[1]23-賞状'!F23</f>
        <v>15</v>
      </c>
      <c r="H48" s="72" t="s">
        <v>15</v>
      </c>
      <c r="I48" s="73">
        <f>'[1]23-賞状'!H23</f>
        <v>46</v>
      </c>
      <c r="J48" s="78" t="str">
        <f>IF('[1]23-賞状'!$I$23="大会新記録","新","")</f>
        <v/>
      </c>
      <c r="K48" s="80" t="e">
        <f>'[1]23-賞状'!E50</f>
        <v>#N/A</v>
      </c>
      <c r="L48" s="81" t="e">
        <f>VLOOKUP($K$5,'[1]23'!$A$5:$I$15,5,0)</f>
        <v>#N/A</v>
      </c>
      <c r="M48" s="82"/>
      <c r="N48" s="83"/>
      <c r="O48" s="84" t="e">
        <f>'[1]23-賞状'!F57</f>
        <v>#N/A</v>
      </c>
      <c r="P48" s="83" t="s">
        <v>15</v>
      </c>
      <c r="Q48" s="85" t="e">
        <f>'[1]23-賞状'!H57</f>
        <v>#N/A</v>
      </c>
      <c r="R48" s="86" t="str">
        <f>IF('[1]23-賞状'!$K$7="大会新記録","新","")</f>
        <v/>
      </c>
      <c r="S48" s="80" t="e">
        <f>'[1]23-賞状'!E84</f>
        <v>#N/A</v>
      </c>
      <c r="T48" s="80" t="e">
        <f>VLOOKUP($S$5,'[1]23'!$A$5:$I$15,5,0)</f>
        <v>#N/A</v>
      </c>
      <c r="U48" s="82"/>
      <c r="V48" s="83"/>
      <c r="W48" s="84" t="e">
        <f>'[1]23-賞状'!F91</f>
        <v>#N/A</v>
      </c>
      <c r="X48" s="83" t="s">
        <v>15</v>
      </c>
      <c r="Y48" s="85" t="e">
        <f>'[1]23-賞状'!H91</f>
        <v>#N/A</v>
      </c>
      <c r="Z48" s="87" t="str">
        <f>IF('[1]23-賞状'!$K$8="大会新記録","新","")</f>
        <v/>
      </c>
      <c r="AD48" s="79"/>
    </row>
    <row r="49" spans="1:255" s="90" customFormat="1" ht="20.100000000000001" customHeight="1" x14ac:dyDescent="0.15">
      <c r="A49" s="89" t="s">
        <v>42</v>
      </c>
      <c r="B49" s="80" t="s">
        <v>16</v>
      </c>
      <c r="C49" s="80" t="e">
        <f>'[1]24-賞状'!E16</f>
        <v>#N/A</v>
      </c>
      <c r="D49" s="80" t="e">
        <f>VLOOKUP($C$5,'[1]24'!$A$5:$I$15,5,0)</f>
        <v>#N/A</v>
      </c>
      <c r="E49" s="82"/>
      <c r="F49" s="83"/>
      <c r="G49" s="84" t="e">
        <f>'[1]24-賞状'!F23</f>
        <v>#N/A</v>
      </c>
      <c r="H49" s="83" t="s">
        <v>15</v>
      </c>
      <c r="I49" s="85" t="e">
        <f>'[1]24-賞状'!H23</f>
        <v>#N/A</v>
      </c>
      <c r="J49" s="87" t="str">
        <f>IF('[1]24-賞状'!$K$7="大会新記録","新","")</f>
        <v/>
      </c>
      <c r="K49" s="80" t="e">
        <f>'[1]24-賞状'!E50</f>
        <v>#N/A</v>
      </c>
      <c r="L49" s="81" t="e">
        <f>VLOOKUP($K$5,'[1]24'!$A$5:$I$15,5,0)</f>
        <v>#N/A</v>
      </c>
      <c r="M49" s="82"/>
      <c r="N49" s="83"/>
      <c r="O49" s="84" t="e">
        <f>'[1]24-賞状'!F57</f>
        <v>#N/A</v>
      </c>
      <c r="P49" s="83" t="s">
        <v>15</v>
      </c>
      <c r="Q49" s="85" t="e">
        <f>'[1]24-賞状'!H57</f>
        <v>#N/A</v>
      </c>
      <c r="R49" s="86" t="str">
        <f>IF('[1]24-賞状'!$K$7="大会新記録","新","")</f>
        <v/>
      </c>
      <c r="S49" s="80" t="e">
        <f>'[1]24-賞状'!E84</f>
        <v>#N/A</v>
      </c>
      <c r="T49" s="80" t="e">
        <f>VLOOKUP($S$5,'[1]24'!$A$5:$I$15,5,0)</f>
        <v>#N/A</v>
      </c>
      <c r="U49" s="82"/>
      <c r="V49" s="83"/>
      <c r="W49" s="84" t="e">
        <f>'[1]24-賞状'!F91</f>
        <v>#N/A</v>
      </c>
      <c r="X49" s="83" t="s">
        <v>15</v>
      </c>
      <c r="Y49" s="85" t="e">
        <f>'[1]24-賞状'!H91</f>
        <v>#N/A</v>
      </c>
      <c r="Z49" s="87" t="str">
        <f>IF('[1]24-賞状'!$K$8="大会新記録","新","")</f>
        <v/>
      </c>
      <c r="AA49" s="68"/>
      <c r="AD49" s="91"/>
    </row>
    <row r="50" spans="1:255" s="90" customFormat="1" ht="20.100000000000001" customHeight="1" x14ac:dyDescent="0.15">
      <c r="A50" s="92" t="s">
        <v>43</v>
      </c>
      <c r="B50" s="80" t="s">
        <v>12</v>
      </c>
      <c r="C50" s="93" t="e">
        <f>'[1]29-賞状'!E16</f>
        <v>#N/A</v>
      </c>
      <c r="D50" s="93" t="e">
        <f>VLOOKUP($C$5,'[1]29'!$A$5:$I$15,5,0)</f>
        <v>#N/A</v>
      </c>
      <c r="E50" s="94"/>
      <c r="F50" s="83"/>
      <c r="G50" s="84" t="e">
        <f>'[1]29-賞状'!F23</f>
        <v>#N/A</v>
      </c>
      <c r="H50" s="83" t="s">
        <v>15</v>
      </c>
      <c r="I50" s="95" t="e">
        <f>'[1]29-賞状'!H23</f>
        <v>#N/A</v>
      </c>
      <c r="J50" s="86" t="str">
        <f>IF('[1]29-賞状'!$K$7="大会新記録","新","")</f>
        <v/>
      </c>
      <c r="K50" s="93" t="e">
        <f>'[1]29-賞状'!E50</f>
        <v>#N/A</v>
      </c>
      <c r="L50" s="96" t="e">
        <f>VLOOKUP($K$5,'[1]29'!$A$5:$I$15,5,0)</f>
        <v>#N/A</v>
      </c>
      <c r="M50" s="97"/>
      <c r="N50" s="83"/>
      <c r="O50" s="83" t="e">
        <f>'[1]29-賞状'!F57</f>
        <v>#N/A</v>
      </c>
      <c r="P50" s="83" t="s">
        <v>15</v>
      </c>
      <c r="Q50" s="98" t="e">
        <f>'[1]29-賞状'!H57</f>
        <v>#N/A</v>
      </c>
      <c r="R50" s="86" t="str">
        <f>IF('[1]29-賞状'!$K$7="大会新記録","新","")</f>
        <v/>
      </c>
      <c r="S50" s="93" t="e">
        <f>'[2]29-賞状'!E86</f>
        <v>#REF!</v>
      </c>
      <c r="T50" s="93" t="e">
        <f>VLOOKUP($S$5,'[1]29'!$A$5:$I$15,5,0)</f>
        <v>#N/A</v>
      </c>
      <c r="U50" s="97"/>
      <c r="V50" s="83"/>
      <c r="W50" s="83" t="e">
        <f>'[1]29-賞状'!F91</f>
        <v>#N/A</v>
      </c>
      <c r="X50" s="83" t="s">
        <v>15</v>
      </c>
      <c r="Y50" s="85" t="e">
        <f>'[1]29-賞状'!H91</f>
        <v>#N/A</v>
      </c>
      <c r="Z50" s="86" t="str">
        <f>IF('[1]29-賞状'!$K$8="大会新記録","新","")</f>
        <v/>
      </c>
      <c r="AA50" s="68"/>
      <c r="AD50" s="91"/>
    </row>
    <row r="51" spans="1:255" s="68" customFormat="1" ht="20.100000000000001" customHeight="1" x14ac:dyDescent="0.15">
      <c r="A51" s="99" t="s">
        <v>44</v>
      </c>
      <c r="B51" s="70" t="s">
        <v>16</v>
      </c>
      <c r="C51" s="100" t="str">
        <f>'[1]30-賞状'!E16</f>
        <v>高木　成郎</v>
      </c>
      <c r="D51" s="100">
        <f>VLOOKUP($C$5,'[1]30'!$A$5:$I$16,5,0)</f>
        <v>0</v>
      </c>
      <c r="E51" s="101"/>
      <c r="F51" s="72"/>
      <c r="G51" s="76">
        <f>'[1]30-賞状'!F23</f>
        <v>38</v>
      </c>
      <c r="H51" s="72" t="s">
        <v>15</v>
      </c>
      <c r="I51" s="102" t="str">
        <f>'[1]30-賞状'!H23</f>
        <v>92</v>
      </c>
      <c r="J51" s="77" t="str">
        <f>IF('[1]30-賞状'!$K$7="大会新記録","新","")</f>
        <v/>
      </c>
      <c r="K51" s="100" t="str">
        <f>'[1]30-賞状'!E50</f>
        <v>水田　悠</v>
      </c>
      <c r="L51" s="44" t="str">
        <f>VLOOKUP($K$5,'[1]30'!$A$5:$I$16,5,0)</f>
        <v>アイシンエ－アイ</v>
      </c>
      <c r="M51" s="45"/>
      <c r="N51" s="72"/>
      <c r="O51" s="72">
        <f>'[1]30-賞状'!F57</f>
        <v>42</v>
      </c>
      <c r="P51" s="72" t="s">
        <v>15</v>
      </c>
      <c r="Q51" s="103" t="str">
        <f>'[1]30-賞状'!H57</f>
        <v>80</v>
      </c>
      <c r="R51" s="77" t="str">
        <f>IF('[1]30-賞状'!$K$7="大会新記録","新","")</f>
        <v/>
      </c>
      <c r="S51" s="93" t="e">
        <f>'[1]30-賞状'!E84</f>
        <v>#N/A</v>
      </c>
      <c r="T51" s="93" t="e">
        <f>VLOOKUP($S$5,'[1]30'!$A$5:$I$16,5,0)</f>
        <v>#N/A</v>
      </c>
      <c r="U51" s="97"/>
      <c r="V51" s="83"/>
      <c r="W51" s="83" t="e">
        <f>'[1]30-賞状'!F91</f>
        <v>#N/A</v>
      </c>
      <c r="X51" s="83" t="s">
        <v>15</v>
      </c>
      <c r="Y51" s="85" t="e">
        <f>'[1]30-賞状'!H91</f>
        <v>#N/A</v>
      </c>
      <c r="Z51" s="86" t="str">
        <f>IF('[1]30-賞状'!$K$8="大会新記録","新","")</f>
        <v/>
      </c>
      <c r="AD51" s="79"/>
    </row>
    <row r="52" spans="1:255" s="90" customFormat="1" ht="20.100000000000001" customHeight="1" x14ac:dyDescent="0.15">
      <c r="A52" s="92" t="s">
        <v>45</v>
      </c>
      <c r="B52" s="80" t="s">
        <v>12</v>
      </c>
      <c r="C52" s="80" t="e">
        <f>'[3]31-賞状'!E16</f>
        <v>#REF!</v>
      </c>
      <c r="D52" s="80" t="e">
        <f>VLOOKUP($C$5,'[4]31'!$A$5:$I$15,5,0)</f>
        <v>#N/A</v>
      </c>
      <c r="E52" s="82"/>
      <c r="F52" s="83"/>
      <c r="G52" s="84" t="e">
        <f>'[3]31-賞状'!F23</f>
        <v>#REF!</v>
      </c>
      <c r="H52" s="83" t="s">
        <v>15</v>
      </c>
      <c r="I52" s="85" t="e">
        <f>'[3]31-賞状'!H23</f>
        <v>#REF!</v>
      </c>
      <c r="J52" s="86" t="e">
        <f>IF('[3]31-賞状'!$K$7="大会新記録","新","")</f>
        <v>#REF!</v>
      </c>
      <c r="K52" s="80" t="e">
        <f>'[3]31-賞状'!E50</f>
        <v>#REF!</v>
      </c>
      <c r="L52" s="81" t="e">
        <f>VLOOKUP($C$5,'[4]31'!$A$5:$I$15,5,0)</f>
        <v>#N/A</v>
      </c>
      <c r="M52" s="97"/>
      <c r="N52" s="83"/>
      <c r="O52" s="83" t="e">
        <f>'[3]31-賞状'!I57</f>
        <v>#REF!</v>
      </c>
      <c r="P52" s="83" t="s">
        <v>15</v>
      </c>
      <c r="Q52" s="104" t="e">
        <f>'[3]31-賞状'!K57</f>
        <v>#REF!</v>
      </c>
      <c r="R52" s="86" t="e">
        <f>IF('[4]31'!$K$7="大会新記録","新","")</f>
        <v>#REF!</v>
      </c>
      <c r="S52" s="80" t="e">
        <f>'[3]31-賞状'!E86</f>
        <v>#REF!</v>
      </c>
      <c r="T52" s="80" t="e">
        <f>VLOOKUP($C$5,'[4]31'!$A$5:$I$15,5,0)</f>
        <v>#N/A</v>
      </c>
      <c r="U52" s="105"/>
      <c r="V52" s="83"/>
      <c r="W52" s="83" t="e">
        <f>'[3]31-賞状'!F91</f>
        <v>#REF!</v>
      </c>
      <c r="X52" s="83" t="s">
        <v>15</v>
      </c>
      <c r="Y52" s="85" t="e">
        <f>'[3]31-賞状'!H91</f>
        <v>#REF!</v>
      </c>
      <c r="Z52" s="86" t="e">
        <f>IF('[4]31'!$K$7="大会新記録","新","")</f>
        <v>#REF!</v>
      </c>
      <c r="AA52" s="68"/>
      <c r="AD52" s="91"/>
    </row>
    <row r="53" spans="1:255" s="68" customFormat="1" ht="20.100000000000001" customHeight="1" x14ac:dyDescent="0.15">
      <c r="A53" s="99" t="s">
        <v>46</v>
      </c>
      <c r="B53" s="70" t="s">
        <v>16</v>
      </c>
      <c r="C53" s="70" t="str">
        <f>'[1]32-賞状'!E16</f>
        <v>榎本　勇雅</v>
      </c>
      <c r="D53" s="70">
        <f>VLOOKUP($C$5,'[1]32'!$A$5:$I$15,5,0)</f>
        <v>0</v>
      </c>
      <c r="E53" s="71"/>
      <c r="F53" s="72"/>
      <c r="G53" s="76">
        <f>'[1]32-賞状'!F23</f>
        <v>35</v>
      </c>
      <c r="H53" s="72" t="s">
        <v>15</v>
      </c>
      <c r="I53" s="73" t="str">
        <f>'[1]32-賞状'!H23</f>
        <v>46</v>
      </c>
      <c r="J53" s="77" t="str">
        <f>IF('[1]32-賞状'!$K$6="大会新記録","新","")</f>
        <v/>
      </c>
      <c r="K53" s="80" t="e">
        <f>'[1]32-賞状'!E50</f>
        <v>#N/A</v>
      </c>
      <c r="L53" s="81" t="e">
        <f>VLOOKUP($K$5,'[1]32'!$A$5:$I$15,5,0)</f>
        <v>#N/A</v>
      </c>
      <c r="M53" s="97"/>
      <c r="N53" s="83"/>
      <c r="O53" s="83" t="e">
        <f>'[1]32-賞状'!F57</f>
        <v>#N/A</v>
      </c>
      <c r="P53" s="83" t="s">
        <v>15</v>
      </c>
      <c r="Q53" s="104" t="e">
        <f>'[1]32-賞状'!H57</f>
        <v>#N/A</v>
      </c>
      <c r="R53" s="86" t="str">
        <f>IF('[1]32-賞状'!$K$7="大会新記録","新","")</f>
        <v/>
      </c>
      <c r="S53" s="80" t="e">
        <f>'[1]32-賞状'!E84</f>
        <v>#N/A</v>
      </c>
      <c r="T53" s="80" t="e">
        <f>VLOOKUP($S$5,'[1]32'!$A$5:$I$15,5,0)</f>
        <v>#N/A</v>
      </c>
      <c r="U53" s="105"/>
      <c r="V53" s="83"/>
      <c r="W53" s="83" t="e">
        <f>'[1]32-賞状'!F91</f>
        <v>#N/A</v>
      </c>
      <c r="X53" s="83" t="s">
        <v>15</v>
      </c>
      <c r="Y53" s="85" t="e">
        <f>'[1]32-賞状'!H91</f>
        <v>#N/A</v>
      </c>
      <c r="Z53" s="86" t="str">
        <f>IF('[1]32-賞状'!$K$8="大会新記録","新","")</f>
        <v/>
      </c>
      <c r="AD53" s="79"/>
    </row>
    <row r="54" spans="1:255" s="68" customFormat="1" ht="20.100000000000001" customHeight="1" x14ac:dyDescent="0.15">
      <c r="A54" s="99" t="s">
        <v>47</v>
      </c>
      <c r="B54" s="70" t="s">
        <v>12</v>
      </c>
      <c r="C54" s="70" t="str">
        <f>'[1]39-賞状'!E16</f>
        <v>佐野　薫</v>
      </c>
      <c r="D54" s="41" t="str">
        <f>VLOOKUP($C$5,'[1]39'!$A$5:$I$15,5,0)</f>
        <v>アイシン精機</v>
      </c>
      <c r="E54" s="71"/>
      <c r="F54" s="72"/>
      <c r="G54" s="76">
        <f>'[1]39-賞状'!F23</f>
        <v>39</v>
      </c>
      <c r="H54" s="72" t="s">
        <v>15</v>
      </c>
      <c r="I54" s="73" t="str">
        <f>'[1]39-賞状'!H23</f>
        <v>08</v>
      </c>
      <c r="J54" s="77" t="str">
        <f>IF('[1]39-賞状'!$K$6="大会新記録","新","")</f>
        <v/>
      </c>
      <c r="K54" s="80" t="e">
        <f>'[1]39-賞状'!E50</f>
        <v>#N/A</v>
      </c>
      <c r="L54" s="81" t="e">
        <f>VLOOKUP($K$5,'[1]39'!$A$5:$I$15,5,0)</f>
        <v>#N/A</v>
      </c>
      <c r="M54" s="94"/>
      <c r="N54" s="83"/>
      <c r="O54" s="84" t="e">
        <f>'[1]39-賞状'!F57</f>
        <v>#N/A</v>
      </c>
      <c r="P54" s="83" t="s">
        <v>15</v>
      </c>
      <c r="Q54" s="104" t="e">
        <f>'[1]39-賞状'!H57</f>
        <v>#N/A</v>
      </c>
      <c r="R54" s="86" t="str">
        <f>IF('[1]39-賞状'!$K$7="大会新記録","新","")</f>
        <v/>
      </c>
      <c r="S54" s="80" t="e">
        <f>'[1]39-賞状'!E84</f>
        <v>#N/A</v>
      </c>
      <c r="T54" s="80" t="e">
        <f>VLOOKUP($S$5,'[1]39'!$A$5:$I$15,5,0)</f>
        <v>#N/A</v>
      </c>
      <c r="U54" s="82"/>
      <c r="V54" s="83"/>
      <c r="W54" s="84" t="e">
        <f>'[1]39-賞状'!F91</f>
        <v>#N/A</v>
      </c>
      <c r="X54" s="83" t="s">
        <v>15</v>
      </c>
      <c r="Y54" s="85" t="e">
        <f>'[1]39-賞状'!H91</f>
        <v>#N/A</v>
      </c>
      <c r="Z54" s="86" t="str">
        <f>IF('[1]39-賞状'!$K$8="大会新記録","新","")</f>
        <v/>
      </c>
      <c r="AD54" s="79"/>
    </row>
    <row r="55" spans="1:255" s="68" customFormat="1" ht="20.100000000000001" customHeight="1" x14ac:dyDescent="0.15">
      <c r="A55" s="99" t="s">
        <v>47</v>
      </c>
      <c r="B55" s="70" t="s">
        <v>16</v>
      </c>
      <c r="C55" s="100" t="str">
        <f>'[1]40-賞状'!E16</f>
        <v>小嶋　正人</v>
      </c>
      <c r="D55" s="100">
        <f>VLOOKUP($C$5,'[1]40'!$A$5:$I$15,5,0)</f>
        <v>0</v>
      </c>
      <c r="E55" s="101"/>
      <c r="F55" s="72"/>
      <c r="G55" s="76">
        <f>'[1]40-賞状'!F23</f>
        <v>29</v>
      </c>
      <c r="H55" s="72" t="s">
        <v>15</v>
      </c>
      <c r="I55" s="73" t="str">
        <f>'[1]40-賞状'!H23</f>
        <v>04</v>
      </c>
      <c r="J55" s="77" t="str">
        <f>IF('[1]40-賞状'!$K$6="大会新記録","新","")</f>
        <v/>
      </c>
      <c r="K55" s="100" t="str">
        <f>'[1]40-賞状'!E50</f>
        <v>水田　悠</v>
      </c>
      <c r="L55" s="44" t="str">
        <f>VLOOKUP($K$5,'[1]40'!$A$5:$I$15,5,0)</f>
        <v>アイシンエ－アイ</v>
      </c>
      <c r="M55" s="101"/>
      <c r="N55" s="72"/>
      <c r="O55" s="76">
        <f>'[1]40-賞状'!F57</f>
        <v>32</v>
      </c>
      <c r="P55" s="72" t="s">
        <v>15</v>
      </c>
      <c r="Q55" s="103" t="str">
        <f>'[1]40-賞状'!H57</f>
        <v>16</v>
      </c>
      <c r="R55" s="77" t="str">
        <f>IF('[1]40-賞状'!$K$7="大会新記録","新","")</f>
        <v/>
      </c>
      <c r="S55" s="93" t="e">
        <f>'[1]40-賞状'!E84</f>
        <v>#N/A</v>
      </c>
      <c r="T55" s="93" t="e">
        <f>VLOOKUP($S$5,'[1]40'!$A$5:$I$15,5,0)</f>
        <v>#N/A</v>
      </c>
      <c r="U55" s="94"/>
      <c r="V55" s="83"/>
      <c r="W55" s="84" t="e">
        <f>'[1]40-賞状'!F91</f>
        <v>#N/A</v>
      </c>
      <c r="X55" s="83" t="s">
        <v>15</v>
      </c>
      <c r="Y55" s="104" t="e">
        <f>'[1]40-賞状'!H91</f>
        <v>#N/A</v>
      </c>
      <c r="Z55" s="86" t="str">
        <f>IF('[1]40-賞状'!$K$8="大会新記録","新","")</f>
        <v/>
      </c>
      <c r="AD55" s="79"/>
    </row>
    <row r="56" spans="1:255" s="68" customFormat="1" ht="20.100000000000001" customHeight="1" x14ac:dyDescent="0.15">
      <c r="A56" s="99" t="s">
        <v>48</v>
      </c>
      <c r="B56" s="70" t="s">
        <v>12</v>
      </c>
      <c r="C56" s="100" t="str">
        <f>'[1]41-賞状'!E16</f>
        <v>牧野　桃子</v>
      </c>
      <c r="D56" s="100">
        <f>VLOOKUP($C$5,'[1]41'!$A$5:$I$15,5,0)</f>
        <v>0</v>
      </c>
      <c r="E56" s="101"/>
      <c r="F56" s="72"/>
      <c r="G56" s="76">
        <f>'[1]41-賞状'!F23</f>
        <v>33</v>
      </c>
      <c r="H56" s="72" t="s">
        <v>15</v>
      </c>
      <c r="I56" s="102" t="str">
        <f>'[1]41-賞状'!H23</f>
        <v>50</v>
      </c>
      <c r="J56" s="77" t="str">
        <f>IF('[1]41-賞状'!$K$6="大会新記録","新","")</f>
        <v/>
      </c>
      <c r="K56" s="93" t="e">
        <f>'[1]41-賞状'!E50</f>
        <v>#N/A</v>
      </c>
      <c r="L56" s="96" t="e">
        <f>VLOOKUP($K$5,'[1]41'!$A$5:$I$15,5,0)</f>
        <v>#N/A</v>
      </c>
      <c r="M56" s="97"/>
      <c r="N56" s="83"/>
      <c r="O56" s="106" t="e">
        <f>'[1]41-賞状'!F57</f>
        <v>#N/A</v>
      </c>
      <c r="P56" s="83" t="s">
        <v>15</v>
      </c>
      <c r="Q56" s="104" t="e">
        <f>'[1]41-賞状'!H57</f>
        <v>#N/A</v>
      </c>
      <c r="R56" s="86" t="str">
        <f>IF('[1]41-賞状'!$K$7="大会新記録","新","")</f>
        <v/>
      </c>
      <c r="S56" s="93" t="e">
        <f>'[1]41-賞状'!E84</f>
        <v>#N/A</v>
      </c>
      <c r="T56" s="93" t="e">
        <f>VLOOKUP($S$5,'[1]41'!$A$5:$I$15,5,0)</f>
        <v>#N/A</v>
      </c>
      <c r="U56" s="97"/>
      <c r="V56" s="83"/>
      <c r="W56" s="106" t="e">
        <f>'[1]41-賞状'!F91</f>
        <v>#N/A</v>
      </c>
      <c r="X56" s="83" t="s">
        <v>15</v>
      </c>
      <c r="Y56" s="104" t="e">
        <f>'[1]41-賞状'!H91</f>
        <v>#N/A</v>
      </c>
      <c r="Z56" s="86" t="str">
        <f>IF('[1]41-賞状'!$K$8="大会新記録","新","")</f>
        <v/>
      </c>
      <c r="AD56" s="79"/>
    </row>
    <row r="57" spans="1:255" s="68" customFormat="1" ht="20.100000000000001" customHeight="1" x14ac:dyDescent="0.15">
      <c r="A57" s="99" t="s">
        <v>49</v>
      </c>
      <c r="B57" s="70" t="s">
        <v>16</v>
      </c>
      <c r="C57" s="100" t="str">
        <f>'[1]42-賞状'!E16</f>
        <v>犬塚　政泰</v>
      </c>
      <c r="D57" s="100">
        <f>VLOOKUP($C$5,'[1]42'!$A$5:$I$15,5,0)</f>
        <v>0</v>
      </c>
      <c r="E57" s="101"/>
      <c r="F57" s="72"/>
      <c r="G57" s="76">
        <f>'[1]42-賞状'!F23</f>
        <v>27</v>
      </c>
      <c r="H57" s="72" t="s">
        <v>15</v>
      </c>
      <c r="I57" s="73" t="str">
        <f>'[1]42-賞状'!H23</f>
        <v>32</v>
      </c>
      <c r="J57" s="77" t="str">
        <f>IF('[1]42-賞状'!$K$6="大会新記録","新","")</f>
        <v/>
      </c>
      <c r="K57" s="100" t="str">
        <f>'[1]42-賞状'!E50</f>
        <v>榎本　勇雅</v>
      </c>
      <c r="L57" s="44">
        <f>VLOOKUP($K$5,'[1]42'!$A$5:$I$15,5,0)</f>
        <v>0</v>
      </c>
      <c r="M57" s="45"/>
      <c r="N57" s="72"/>
      <c r="O57" s="42">
        <f>'[1]42-賞状'!F57</f>
        <v>29</v>
      </c>
      <c r="P57" s="72" t="s">
        <v>15</v>
      </c>
      <c r="Q57" s="103" t="str">
        <f>'[1]42-賞状'!H57</f>
        <v>34</v>
      </c>
      <c r="R57" s="77" t="str">
        <f>IF('[1]42-賞状'!$K$7="大会新記録","新","")</f>
        <v/>
      </c>
      <c r="S57" s="93" t="e">
        <f>'[1]42-賞状'!E84</f>
        <v>#N/A</v>
      </c>
      <c r="T57" s="93" t="e">
        <f>VLOOKUP($S$5,'[1]42'!$A$5:$I$15,5,0)</f>
        <v>#N/A</v>
      </c>
      <c r="U57" s="97"/>
      <c r="V57" s="83"/>
      <c r="W57" s="106" t="e">
        <f>'[1]42-賞状'!F91</f>
        <v>#N/A</v>
      </c>
      <c r="X57" s="83" t="s">
        <v>15</v>
      </c>
      <c r="Y57" s="104" t="e">
        <f>'[1]42-賞状'!H91</f>
        <v>#N/A</v>
      </c>
      <c r="Z57" s="86" t="str">
        <f>IF('[1]42-賞状'!$K$8="大会新記録","新","")</f>
        <v/>
      </c>
      <c r="AD57" s="79"/>
    </row>
    <row r="58" spans="1:255" ht="28.5" x14ac:dyDescent="0.15">
      <c r="A58" s="108" t="s">
        <v>50</v>
      </c>
      <c r="B58" s="107"/>
      <c r="C58" s="109"/>
      <c r="D58" s="110"/>
      <c r="E58" s="110"/>
      <c r="F58" s="110"/>
      <c r="G58" s="110"/>
      <c r="H58" s="110"/>
      <c r="I58" s="111"/>
      <c r="J58" s="109"/>
      <c r="K58" s="109"/>
      <c r="L58" s="112"/>
      <c r="M58" s="110"/>
      <c r="N58" s="110"/>
      <c r="O58" s="110"/>
      <c r="P58" s="110"/>
      <c r="Q58" s="113"/>
      <c r="R58" s="109"/>
      <c r="S58" s="109"/>
      <c r="T58" s="109"/>
      <c r="U58" s="110"/>
      <c r="V58" s="110"/>
      <c r="W58" s="110"/>
      <c r="X58" s="110"/>
      <c r="Y58" s="113"/>
      <c r="Z58" s="109"/>
      <c r="AA58" s="107"/>
      <c r="AB58" s="107"/>
      <c r="AC58" s="107"/>
      <c r="AD58" s="114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7"/>
      <c r="IR58" s="107"/>
      <c r="IS58" s="107"/>
      <c r="IT58" s="107"/>
      <c r="IU58" s="107"/>
    </row>
    <row r="59" spans="1:255" ht="17.25" x14ac:dyDescent="0.15">
      <c r="A59" s="115"/>
      <c r="B59" s="107"/>
      <c r="C59" s="107"/>
      <c r="D59" s="116"/>
      <c r="E59" s="116"/>
      <c r="F59" s="116"/>
      <c r="G59" s="116"/>
      <c r="H59" s="116"/>
      <c r="I59" s="117"/>
      <c r="J59" s="118"/>
      <c r="K59" s="107"/>
      <c r="L59" s="116"/>
      <c r="M59" s="116"/>
      <c r="N59" s="116"/>
      <c r="O59" s="116"/>
      <c r="P59" s="116"/>
      <c r="Q59" s="119"/>
      <c r="R59" s="107"/>
      <c r="S59" s="107"/>
      <c r="T59" s="120"/>
      <c r="U59" s="116"/>
      <c r="V59" s="116"/>
      <c r="W59" s="116"/>
      <c r="X59" s="116"/>
      <c r="Y59" s="119"/>
      <c r="Z59" s="121"/>
      <c r="AA59" s="107"/>
      <c r="AB59" s="107"/>
      <c r="AC59" s="107"/>
      <c r="AD59" s="114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7"/>
      <c r="IR59" s="107"/>
      <c r="IS59" s="107"/>
      <c r="IT59" s="107"/>
      <c r="IU59" s="107"/>
    </row>
    <row r="60" spans="1:255" ht="18.75" x14ac:dyDescent="0.2">
      <c r="A60" s="139"/>
      <c r="B60" s="139"/>
      <c r="C60" s="139"/>
      <c r="D60" s="123"/>
      <c r="E60" s="123"/>
      <c r="F60" s="123"/>
      <c r="G60" s="123"/>
      <c r="H60" s="123"/>
      <c r="I60" s="124"/>
      <c r="J60" s="125"/>
      <c r="K60" s="122"/>
      <c r="L60" s="123"/>
      <c r="M60" s="123"/>
      <c r="N60" s="123"/>
      <c r="O60" s="123"/>
      <c r="P60" s="123"/>
      <c r="Q60" s="126"/>
      <c r="R60" s="122"/>
      <c r="S60" s="122"/>
      <c r="T60" s="122"/>
      <c r="U60" s="123"/>
      <c r="V60" s="123"/>
      <c r="W60" s="123"/>
      <c r="X60" s="123"/>
      <c r="Y60" s="126"/>
      <c r="Z60" s="122"/>
      <c r="AA60" s="107"/>
      <c r="AB60" s="107"/>
      <c r="AC60" s="107"/>
      <c r="AD60" s="114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</row>
    <row r="61" spans="1:255" x14ac:dyDescent="0.15">
      <c r="A61" s="122"/>
      <c r="B61" s="122"/>
      <c r="C61" s="122"/>
      <c r="D61" s="123"/>
      <c r="E61" s="123"/>
      <c r="F61" s="123"/>
      <c r="G61" s="123"/>
      <c r="H61" s="123"/>
      <c r="I61" s="124"/>
      <c r="J61" s="125"/>
      <c r="K61" s="122"/>
      <c r="L61" s="123"/>
      <c r="M61" s="123"/>
      <c r="N61" s="123"/>
      <c r="O61" s="123"/>
      <c r="P61" s="123"/>
      <c r="Q61" s="126"/>
      <c r="R61" s="122"/>
      <c r="S61" s="122"/>
      <c r="T61" s="122"/>
      <c r="U61" s="123"/>
      <c r="V61" s="123"/>
      <c r="W61" s="123"/>
      <c r="X61" s="123"/>
      <c r="Y61" s="126"/>
      <c r="Z61" s="122"/>
      <c r="AA61" s="107"/>
      <c r="AB61" s="107"/>
      <c r="AC61" s="107"/>
      <c r="AD61" s="114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</row>
    <row r="62" spans="1:255" ht="18.75" x14ac:dyDescent="0.2">
      <c r="A62" s="127" t="s">
        <v>51</v>
      </c>
      <c r="B62" s="127"/>
      <c r="C62" s="107"/>
      <c r="D62" s="128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14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7"/>
      <c r="IR62" s="107"/>
      <c r="IS62" s="107"/>
      <c r="IT62" s="107"/>
      <c r="IU62" s="107"/>
    </row>
    <row r="63" spans="1:255" x14ac:dyDescent="0.15">
      <c r="A63" s="107"/>
      <c r="B63" s="107"/>
      <c r="C63" s="107"/>
      <c r="D63" s="128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14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</row>
    <row r="64" spans="1:255" ht="17.25" x14ac:dyDescent="0.15">
      <c r="A64" s="140" t="s">
        <v>2</v>
      </c>
      <c r="B64" s="141" t="s">
        <v>52</v>
      </c>
      <c r="C64" s="142">
        <v>1</v>
      </c>
      <c r="D64" s="142"/>
      <c r="E64" s="142"/>
      <c r="F64" s="142"/>
      <c r="G64" s="142"/>
      <c r="H64" s="142"/>
      <c r="I64" s="142"/>
      <c r="J64" s="142"/>
      <c r="K64" s="143">
        <v>2</v>
      </c>
      <c r="L64" s="143"/>
      <c r="M64" s="143"/>
      <c r="N64" s="143"/>
      <c r="O64" s="143"/>
      <c r="P64" s="143"/>
      <c r="Q64" s="143"/>
      <c r="R64" s="143"/>
      <c r="S64" s="144">
        <v>3</v>
      </c>
      <c r="T64" s="144"/>
      <c r="U64" s="144"/>
      <c r="V64" s="144"/>
      <c r="W64" s="144"/>
      <c r="X64" s="144"/>
      <c r="Y64" s="144"/>
      <c r="Z64" s="144"/>
      <c r="AA64" s="107"/>
      <c r="AB64" s="107"/>
      <c r="AC64" s="107"/>
      <c r="AD64" s="114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7"/>
      <c r="IQ64" s="107"/>
      <c r="IR64" s="107"/>
      <c r="IS64" s="107"/>
      <c r="IT64" s="107"/>
      <c r="IU64" s="107"/>
    </row>
    <row r="65" spans="1:255" x14ac:dyDescent="0.15">
      <c r="A65" s="140"/>
      <c r="B65" s="141"/>
      <c r="C65" s="129" t="s">
        <v>4</v>
      </c>
      <c r="D65" s="130" t="s">
        <v>5</v>
      </c>
      <c r="E65" s="129"/>
      <c r="F65" s="129"/>
      <c r="G65" s="129" t="s">
        <v>53</v>
      </c>
      <c r="H65" s="129"/>
      <c r="I65" s="129"/>
      <c r="J65" s="129" t="s">
        <v>7</v>
      </c>
      <c r="K65" s="129" t="s">
        <v>8</v>
      </c>
      <c r="L65" s="129" t="s">
        <v>9</v>
      </c>
      <c r="M65" s="129"/>
      <c r="N65" s="129"/>
      <c r="O65" s="129" t="s">
        <v>53</v>
      </c>
      <c r="P65" s="129"/>
      <c r="Q65" s="129"/>
      <c r="R65" s="129" t="s">
        <v>7</v>
      </c>
      <c r="S65" s="129" t="s">
        <v>8</v>
      </c>
      <c r="T65" s="129" t="s">
        <v>5</v>
      </c>
      <c r="U65" s="129"/>
      <c r="V65" s="129"/>
      <c r="W65" s="129" t="s">
        <v>53</v>
      </c>
      <c r="X65" s="129"/>
      <c r="Y65" s="129"/>
      <c r="Z65" s="129" t="s">
        <v>7</v>
      </c>
      <c r="AA65" s="107"/>
      <c r="AB65" s="107"/>
      <c r="AC65" s="107"/>
      <c r="AD65" s="114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7"/>
      <c r="IQ65" s="107"/>
      <c r="IR65" s="107"/>
      <c r="IS65" s="107"/>
      <c r="IT65" s="107"/>
      <c r="IU65" s="107"/>
    </row>
    <row r="66" spans="1:255" x14ac:dyDescent="0.15">
      <c r="A66" s="131" t="s">
        <v>54</v>
      </c>
      <c r="B66" s="129" t="s">
        <v>12</v>
      </c>
      <c r="C66" s="130" t="s">
        <v>55</v>
      </c>
      <c r="D66" s="130" t="s">
        <v>56</v>
      </c>
      <c r="E66" s="130">
        <v>2</v>
      </c>
      <c r="F66" s="130" t="s">
        <v>13</v>
      </c>
      <c r="G66" s="130">
        <v>16</v>
      </c>
      <c r="H66" s="130" t="s">
        <v>14</v>
      </c>
      <c r="I66" s="130" t="s">
        <v>57</v>
      </c>
      <c r="J66" s="132" t="s">
        <v>58</v>
      </c>
      <c r="K66" s="130" t="s">
        <v>59</v>
      </c>
      <c r="L66" s="130" t="s">
        <v>59</v>
      </c>
      <c r="M66" s="130">
        <v>2</v>
      </c>
      <c r="N66" s="130" t="s">
        <v>13</v>
      </c>
      <c r="O66" s="130">
        <v>22</v>
      </c>
      <c r="P66" s="130" t="s">
        <v>14</v>
      </c>
      <c r="Q66" s="130" t="s">
        <v>60</v>
      </c>
      <c r="R66" s="132" t="s">
        <v>58</v>
      </c>
      <c r="S66" s="130" t="s">
        <v>61</v>
      </c>
      <c r="T66" s="130" t="s">
        <v>61</v>
      </c>
      <c r="U66" s="130">
        <v>2</v>
      </c>
      <c r="V66" s="130" t="s">
        <v>13</v>
      </c>
      <c r="W66" s="130">
        <v>30</v>
      </c>
      <c r="X66" s="130" t="s">
        <v>14</v>
      </c>
      <c r="Y66" s="130" t="s">
        <v>62</v>
      </c>
      <c r="Z66" s="132" t="s">
        <v>58</v>
      </c>
      <c r="AA66" s="107"/>
      <c r="AB66" s="107"/>
      <c r="AC66" s="107"/>
      <c r="AD66" s="114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7"/>
      <c r="IR66" s="107"/>
      <c r="IS66" s="107"/>
      <c r="IT66" s="107"/>
      <c r="IU66" s="107"/>
    </row>
    <row r="67" spans="1:255" x14ac:dyDescent="0.15">
      <c r="A67" s="133" t="s">
        <v>54</v>
      </c>
      <c r="B67" s="134" t="s">
        <v>16</v>
      </c>
      <c r="C67" s="130" t="s">
        <v>63</v>
      </c>
      <c r="D67" s="130" t="s">
        <v>64</v>
      </c>
      <c r="E67" s="130">
        <v>2</v>
      </c>
      <c r="F67" s="130" t="s">
        <v>13</v>
      </c>
      <c r="G67" s="130">
        <v>6</v>
      </c>
      <c r="H67" s="130" t="s">
        <v>14</v>
      </c>
      <c r="I67" s="130" t="s">
        <v>65</v>
      </c>
      <c r="J67" s="132" t="s">
        <v>58</v>
      </c>
      <c r="K67" s="130" t="s">
        <v>66</v>
      </c>
      <c r="L67" s="130" t="s">
        <v>66</v>
      </c>
      <c r="M67" s="130">
        <v>2</v>
      </c>
      <c r="N67" s="130" t="s">
        <v>13</v>
      </c>
      <c r="O67" s="130">
        <v>10</v>
      </c>
      <c r="P67" s="130" t="s">
        <v>14</v>
      </c>
      <c r="Q67" s="130" t="s">
        <v>65</v>
      </c>
      <c r="R67" s="132" t="s">
        <v>58</v>
      </c>
      <c r="S67" s="130" t="s">
        <v>55</v>
      </c>
      <c r="T67" s="130" t="s">
        <v>56</v>
      </c>
      <c r="U67" s="130">
        <v>2</v>
      </c>
      <c r="V67" s="130" t="s">
        <v>13</v>
      </c>
      <c r="W67" s="130">
        <v>12</v>
      </c>
      <c r="X67" s="130" t="s">
        <v>14</v>
      </c>
      <c r="Y67" s="130" t="s">
        <v>67</v>
      </c>
      <c r="Z67" s="132" t="s">
        <v>58</v>
      </c>
      <c r="AA67" s="107"/>
      <c r="AB67" s="107"/>
      <c r="AC67" s="107"/>
      <c r="AD67" s="114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7"/>
      <c r="IR67" s="107"/>
      <c r="IS67" s="107"/>
      <c r="IT67" s="107"/>
      <c r="IU67" s="107"/>
    </row>
    <row r="68" spans="1:255" x14ac:dyDescent="0.15">
      <c r="A68" s="133" t="s">
        <v>68</v>
      </c>
      <c r="B68" s="134" t="s">
        <v>12</v>
      </c>
      <c r="C68" s="130" t="s">
        <v>69</v>
      </c>
      <c r="D68" s="130" t="s">
        <v>56</v>
      </c>
      <c r="E68" s="130">
        <v>2</v>
      </c>
      <c r="F68" s="130" t="s">
        <v>13</v>
      </c>
      <c r="G68" s="130">
        <v>33</v>
      </c>
      <c r="H68" s="130" t="s">
        <v>14</v>
      </c>
      <c r="I68" s="130" t="s">
        <v>70</v>
      </c>
      <c r="J68" s="132" t="s">
        <v>58</v>
      </c>
      <c r="K68" s="130" t="s">
        <v>71</v>
      </c>
      <c r="L68" s="130" t="s">
        <v>66</v>
      </c>
      <c r="M68" s="130">
        <v>2</v>
      </c>
      <c r="N68" s="130" t="s">
        <v>13</v>
      </c>
      <c r="O68" s="130">
        <v>51</v>
      </c>
      <c r="P68" s="130" t="s">
        <v>14</v>
      </c>
      <c r="Q68" s="130" t="s">
        <v>70</v>
      </c>
      <c r="R68" s="132" t="s">
        <v>58</v>
      </c>
      <c r="S68" s="130" t="s">
        <v>72</v>
      </c>
      <c r="T68" s="130" t="s">
        <v>61</v>
      </c>
      <c r="U68" s="130">
        <v>3</v>
      </c>
      <c r="V68" s="130" t="s">
        <v>13</v>
      </c>
      <c r="W68" s="130">
        <v>10</v>
      </c>
      <c r="X68" s="130" t="s">
        <v>14</v>
      </c>
      <c r="Y68" s="130" t="s">
        <v>73</v>
      </c>
      <c r="Z68" s="132" t="s">
        <v>58</v>
      </c>
      <c r="AA68" s="107"/>
      <c r="AB68" s="107"/>
      <c r="AC68" s="107"/>
      <c r="AD68" s="114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7"/>
      <c r="IQ68" s="107"/>
      <c r="IR68" s="107"/>
      <c r="IS68" s="107"/>
      <c r="IT68" s="107"/>
      <c r="IU68" s="107"/>
    </row>
    <row r="69" spans="1:255" x14ac:dyDescent="0.15">
      <c r="A69" s="133" t="s">
        <v>68</v>
      </c>
      <c r="B69" s="134" t="s">
        <v>16</v>
      </c>
      <c r="C69" s="130" t="s">
        <v>74</v>
      </c>
      <c r="D69" s="130" t="s">
        <v>66</v>
      </c>
      <c r="E69" s="130">
        <v>2</v>
      </c>
      <c r="F69" s="130" t="s">
        <v>13</v>
      </c>
      <c r="G69" s="130" t="s">
        <v>75</v>
      </c>
      <c r="H69" s="130" t="s">
        <v>14</v>
      </c>
      <c r="I69" s="130" t="s">
        <v>76</v>
      </c>
      <c r="J69" s="132" t="s">
        <v>58</v>
      </c>
      <c r="K69" s="130" t="s">
        <v>77</v>
      </c>
      <c r="L69" s="130" t="s">
        <v>56</v>
      </c>
      <c r="M69" s="130">
        <v>2</v>
      </c>
      <c r="N69" s="130" t="s">
        <v>13</v>
      </c>
      <c r="O69" s="130" t="s">
        <v>78</v>
      </c>
      <c r="P69" s="130" t="s">
        <v>14</v>
      </c>
      <c r="Q69" s="130" t="s">
        <v>76</v>
      </c>
      <c r="R69" s="132" t="s">
        <v>58</v>
      </c>
      <c r="S69" s="130" t="s">
        <v>79</v>
      </c>
      <c r="T69" s="130" t="s">
        <v>64</v>
      </c>
      <c r="U69" s="130">
        <v>2</v>
      </c>
      <c r="V69" s="130" t="s">
        <v>13</v>
      </c>
      <c r="W69" s="130" t="s">
        <v>80</v>
      </c>
      <c r="X69" s="130" t="s">
        <v>14</v>
      </c>
      <c r="Y69" s="130" t="s">
        <v>81</v>
      </c>
      <c r="Z69" s="132" t="s">
        <v>58</v>
      </c>
      <c r="AA69" s="107"/>
      <c r="AB69" s="107"/>
      <c r="AC69" s="107"/>
      <c r="AD69" s="114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7"/>
      <c r="IQ69" s="107"/>
      <c r="IR69" s="107"/>
      <c r="IS69" s="107"/>
      <c r="IT69" s="107"/>
      <c r="IU69" s="107"/>
    </row>
    <row r="70" spans="1:255" x14ac:dyDescent="0.15">
      <c r="A70" s="133" t="s">
        <v>82</v>
      </c>
      <c r="B70" s="134" t="s">
        <v>12</v>
      </c>
      <c r="C70" s="130" t="s">
        <v>83</v>
      </c>
      <c r="D70" s="130" t="s">
        <v>59</v>
      </c>
      <c r="E70" s="130">
        <v>2</v>
      </c>
      <c r="F70" s="130" t="s">
        <v>13</v>
      </c>
      <c r="G70" s="130">
        <v>56</v>
      </c>
      <c r="H70" s="130" t="s">
        <v>14</v>
      </c>
      <c r="I70" s="130" t="s">
        <v>84</v>
      </c>
      <c r="J70" s="132" t="s">
        <v>58</v>
      </c>
      <c r="K70" s="130" t="s">
        <v>85</v>
      </c>
      <c r="L70" s="130" t="s">
        <v>61</v>
      </c>
      <c r="M70" s="130">
        <v>3</v>
      </c>
      <c r="N70" s="130" t="s">
        <v>13</v>
      </c>
      <c r="O70" s="130">
        <v>32</v>
      </c>
      <c r="P70" s="130" t="s">
        <v>14</v>
      </c>
      <c r="Q70" s="130" t="s">
        <v>84</v>
      </c>
      <c r="R70" s="132" t="s">
        <v>58</v>
      </c>
      <c r="S70" s="130" t="s">
        <v>86</v>
      </c>
      <c r="T70" s="130" t="s">
        <v>61</v>
      </c>
      <c r="U70" s="130">
        <v>3</v>
      </c>
      <c r="V70" s="130" t="s">
        <v>13</v>
      </c>
      <c r="W70" s="130" t="s">
        <v>87</v>
      </c>
      <c r="X70" s="130" t="s">
        <v>14</v>
      </c>
      <c r="Y70" s="130" t="s">
        <v>88</v>
      </c>
      <c r="Z70" s="132" t="s">
        <v>58</v>
      </c>
      <c r="AA70" s="107"/>
      <c r="AB70" s="107"/>
      <c r="AC70" s="107"/>
      <c r="AD70" s="114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  <c r="IS70" s="107"/>
      <c r="IT70" s="107"/>
      <c r="IU70" s="107"/>
    </row>
    <row r="71" spans="1:255" x14ac:dyDescent="0.15">
      <c r="A71" s="133" t="s">
        <v>82</v>
      </c>
      <c r="B71" s="134" t="s">
        <v>16</v>
      </c>
      <c r="C71" s="130" t="s">
        <v>89</v>
      </c>
      <c r="D71" s="130" t="s">
        <v>66</v>
      </c>
      <c r="E71" s="130">
        <v>2</v>
      </c>
      <c r="F71" s="130" t="s">
        <v>13</v>
      </c>
      <c r="G71" s="130">
        <v>48</v>
      </c>
      <c r="H71" s="130" t="s">
        <v>14</v>
      </c>
      <c r="I71" s="130" t="s">
        <v>90</v>
      </c>
      <c r="J71" s="132" t="s">
        <v>58</v>
      </c>
      <c r="K71" s="130" t="s">
        <v>91</v>
      </c>
      <c r="L71" s="130" t="s">
        <v>64</v>
      </c>
      <c r="M71" s="130">
        <v>2</v>
      </c>
      <c r="N71" s="130" t="s">
        <v>13</v>
      </c>
      <c r="O71" s="130">
        <v>49</v>
      </c>
      <c r="P71" s="130" t="s">
        <v>14</v>
      </c>
      <c r="Q71" s="130" t="s">
        <v>90</v>
      </c>
      <c r="R71" s="132" t="s">
        <v>58</v>
      </c>
      <c r="S71" s="130" t="s">
        <v>92</v>
      </c>
      <c r="T71" s="130" t="s">
        <v>59</v>
      </c>
      <c r="U71" s="130">
        <v>2</v>
      </c>
      <c r="V71" s="130" t="s">
        <v>13</v>
      </c>
      <c r="W71" s="130" t="s">
        <v>93</v>
      </c>
      <c r="X71" s="130" t="s">
        <v>14</v>
      </c>
      <c r="Y71" s="130" t="s">
        <v>94</v>
      </c>
      <c r="Z71" s="132" t="s">
        <v>58</v>
      </c>
      <c r="AA71" s="107"/>
      <c r="AB71" s="107"/>
      <c r="AC71" s="107"/>
      <c r="AD71" s="114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7"/>
      <c r="IR71" s="107"/>
      <c r="IS71" s="107"/>
      <c r="IT71" s="107"/>
      <c r="IU71" s="107"/>
    </row>
    <row r="72" spans="1:255" x14ac:dyDescent="0.15">
      <c r="A72" s="133" t="s">
        <v>95</v>
      </c>
      <c r="B72" s="134" t="s">
        <v>12</v>
      </c>
      <c r="C72" s="130" t="s">
        <v>96</v>
      </c>
      <c r="D72" s="130" t="s">
        <v>66</v>
      </c>
      <c r="E72" s="130">
        <v>2</v>
      </c>
      <c r="F72" s="130" t="s">
        <v>13</v>
      </c>
      <c r="G72" s="130">
        <v>17</v>
      </c>
      <c r="H72" s="130" t="s">
        <v>14</v>
      </c>
      <c r="I72" s="130" t="s">
        <v>97</v>
      </c>
      <c r="J72" s="132" t="e">
        <v>#N/A</v>
      </c>
      <c r="K72" s="130" t="s">
        <v>98</v>
      </c>
      <c r="L72" s="130" t="s">
        <v>56</v>
      </c>
      <c r="M72" s="130">
        <v>2</v>
      </c>
      <c r="N72" s="130" t="s">
        <v>13</v>
      </c>
      <c r="O72" s="130">
        <v>18</v>
      </c>
      <c r="P72" s="130" t="s">
        <v>14</v>
      </c>
      <c r="Q72" s="130" t="s">
        <v>97</v>
      </c>
      <c r="R72" s="132" t="s">
        <v>58</v>
      </c>
      <c r="S72" s="130" t="s">
        <v>99</v>
      </c>
      <c r="T72" s="130" t="s">
        <v>61</v>
      </c>
      <c r="U72" s="130">
        <v>2</v>
      </c>
      <c r="V72" s="130" t="s">
        <v>13</v>
      </c>
      <c r="W72" s="130">
        <v>22</v>
      </c>
      <c r="X72" s="130" t="s">
        <v>14</v>
      </c>
      <c r="Y72" s="130" t="s">
        <v>100</v>
      </c>
      <c r="Z72" s="132" t="e">
        <v>#N/A</v>
      </c>
      <c r="AA72" s="107"/>
      <c r="AB72" s="107"/>
      <c r="AC72" s="107"/>
      <c r="AD72" s="114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7"/>
      <c r="IR72" s="107"/>
      <c r="IS72" s="107"/>
      <c r="IT72" s="107"/>
      <c r="IU72" s="107"/>
    </row>
    <row r="73" spans="1:255" x14ac:dyDescent="0.15">
      <c r="A73" s="133" t="s">
        <v>95</v>
      </c>
      <c r="B73" s="134" t="s">
        <v>16</v>
      </c>
      <c r="C73" s="130" t="s">
        <v>77</v>
      </c>
      <c r="D73" s="130" t="s">
        <v>56</v>
      </c>
      <c r="E73" s="130">
        <v>2</v>
      </c>
      <c r="F73" s="130" t="s">
        <v>13</v>
      </c>
      <c r="G73" s="130" t="s">
        <v>101</v>
      </c>
      <c r="H73" s="130" t="s">
        <v>14</v>
      </c>
      <c r="I73" s="130" t="s">
        <v>94</v>
      </c>
      <c r="J73" s="132" t="e">
        <v>#N/A</v>
      </c>
      <c r="K73" s="130" t="s">
        <v>102</v>
      </c>
      <c r="L73" s="130" t="s">
        <v>66</v>
      </c>
      <c r="M73" s="130">
        <v>2</v>
      </c>
      <c r="N73" s="130" t="s">
        <v>13</v>
      </c>
      <c r="O73" s="130" t="s">
        <v>75</v>
      </c>
      <c r="P73" s="130" t="s">
        <v>14</v>
      </c>
      <c r="Q73" s="130" t="s">
        <v>94</v>
      </c>
      <c r="R73" s="132" t="e">
        <v>#N/A</v>
      </c>
      <c r="S73" s="130" t="s">
        <v>103</v>
      </c>
      <c r="T73" s="130" t="s">
        <v>64</v>
      </c>
      <c r="U73" s="130">
        <v>2</v>
      </c>
      <c r="V73" s="130" t="s">
        <v>13</v>
      </c>
      <c r="W73" s="130">
        <v>27</v>
      </c>
      <c r="X73" s="130" t="s">
        <v>14</v>
      </c>
      <c r="Y73" s="130" t="s">
        <v>80</v>
      </c>
      <c r="Z73" s="132" t="e">
        <v>#N/A</v>
      </c>
      <c r="AA73" s="107"/>
      <c r="AB73" s="107"/>
      <c r="AC73" s="107"/>
      <c r="AD73" s="114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7"/>
      <c r="IR73" s="107"/>
      <c r="IS73" s="107"/>
      <c r="IT73" s="107"/>
      <c r="IU73" s="107"/>
    </row>
    <row r="74" spans="1:255" x14ac:dyDescent="0.15">
      <c r="A74" s="133" t="s">
        <v>104</v>
      </c>
      <c r="B74" s="134" t="s">
        <v>12</v>
      </c>
      <c r="C74" s="130" t="s">
        <v>105</v>
      </c>
      <c r="D74" s="130" t="s">
        <v>59</v>
      </c>
      <c r="E74" s="130">
        <v>2</v>
      </c>
      <c r="F74" s="130" t="s">
        <v>13</v>
      </c>
      <c r="G74" s="130">
        <v>34</v>
      </c>
      <c r="H74" s="130" t="s">
        <v>14</v>
      </c>
      <c r="I74" s="130" t="s">
        <v>106</v>
      </c>
      <c r="J74" s="132" t="s">
        <v>58</v>
      </c>
      <c r="K74" s="130" t="s">
        <v>107</v>
      </c>
      <c r="L74" s="130" t="s">
        <v>61</v>
      </c>
      <c r="M74" s="130">
        <v>3</v>
      </c>
      <c r="N74" s="130" t="s">
        <v>13</v>
      </c>
      <c r="O74" s="130">
        <v>50</v>
      </c>
      <c r="P74" s="130" t="s">
        <v>14</v>
      </c>
      <c r="Q74" s="130" t="s">
        <v>106</v>
      </c>
      <c r="R74" s="132" t="s">
        <v>58</v>
      </c>
      <c r="S74" s="130" t="s">
        <v>108</v>
      </c>
      <c r="T74" s="130" t="s">
        <v>109</v>
      </c>
      <c r="U74" s="130">
        <v>3</v>
      </c>
      <c r="V74" s="130" t="s">
        <v>13</v>
      </c>
      <c r="W74" s="130">
        <v>53</v>
      </c>
      <c r="X74" s="130" t="s">
        <v>14</v>
      </c>
      <c r="Y74" s="130" t="s">
        <v>65</v>
      </c>
      <c r="Z74" s="132" t="s">
        <v>58</v>
      </c>
      <c r="AA74" s="107"/>
      <c r="AB74" s="107"/>
      <c r="AC74" s="107"/>
      <c r="AD74" s="114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7"/>
      <c r="IR74" s="107"/>
      <c r="IS74" s="107"/>
      <c r="IT74" s="107"/>
      <c r="IU74" s="107"/>
    </row>
    <row r="75" spans="1:255" x14ac:dyDescent="0.15">
      <c r="A75" s="133" t="s">
        <v>104</v>
      </c>
      <c r="B75" s="134" t="s">
        <v>16</v>
      </c>
      <c r="C75" s="130" t="s">
        <v>110</v>
      </c>
      <c r="D75" s="130" t="s">
        <v>59</v>
      </c>
      <c r="E75" s="130">
        <v>2</v>
      </c>
      <c r="F75" s="130" t="s">
        <v>13</v>
      </c>
      <c r="G75" s="130">
        <v>36</v>
      </c>
      <c r="H75" s="130" t="s">
        <v>14</v>
      </c>
      <c r="I75" s="130" t="s">
        <v>60</v>
      </c>
      <c r="J75" s="132" t="s">
        <v>58</v>
      </c>
      <c r="K75" s="130" t="s">
        <v>111</v>
      </c>
      <c r="L75" s="130" t="s">
        <v>64</v>
      </c>
      <c r="M75" s="130">
        <v>2</v>
      </c>
      <c r="N75" s="130" t="s">
        <v>13</v>
      </c>
      <c r="O75" s="130" t="s">
        <v>112</v>
      </c>
      <c r="P75" s="130" t="s">
        <v>14</v>
      </c>
      <c r="Q75" s="130" t="s">
        <v>60</v>
      </c>
      <c r="R75" s="132" t="s">
        <v>58</v>
      </c>
      <c r="S75" s="130" t="s">
        <v>113</v>
      </c>
      <c r="T75" s="130" t="s">
        <v>56</v>
      </c>
      <c r="U75" s="130">
        <v>3</v>
      </c>
      <c r="V75" s="130" t="s">
        <v>13</v>
      </c>
      <c r="W75" s="130" t="s">
        <v>114</v>
      </c>
      <c r="X75" s="130" t="s">
        <v>14</v>
      </c>
      <c r="Y75" s="130" t="s">
        <v>75</v>
      </c>
      <c r="Z75" s="132" t="s">
        <v>58</v>
      </c>
      <c r="AA75" s="107"/>
      <c r="AB75" s="107"/>
      <c r="AC75" s="107"/>
      <c r="AD75" s="114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</row>
    <row r="76" spans="1:255" x14ac:dyDescent="0.15">
      <c r="A76" s="133" t="s">
        <v>115</v>
      </c>
      <c r="B76" s="134" t="s">
        <v>12</v>
      </c>
      <c r="C76" s="130" t="s">
        <v>116</v>
      </c>
      <c r="D76" s="130" t="s">
        <v>56</v>
      </c>
      <c r="E76" s="130">
        <v>2</v>
      </c>
      <c r="F76" s="130" t="s">
        <v>13</v>
      </c>
      <c r="G76" s="130">
        <v>35</v>
      </c>
      <c r="H76" s="130" t="s">
        <v>14</v>
      </c>
      <c r="I76" s="130" t="s">
        <v>117</v>
      </c>
      <c r="J76" s="132" t="s">
        <v>58</v>
      </c>
      <c r="K76" s="130" t="e">
        <v>#N/A</v>
      </c>
      <c r="L76" s="130" t="e">
        <v>#N/A</v>
      </c>
      <c r="M76" s="130" t="e">
        <v>#N/A</v>
      </c>
      <c r="N76" s="130" t="s">
        <v>13</v>
      </c>
      <c r="O76" s="130" t="e">
        <v>#N/A</v>
      </c>
      <c r="P76" s="130" t="s">
        <v>14</v>
      </c>
      <c r="Q76" s="130" t="s">
        <v>117</v>
      </c>
      <c r="R76" s="132" t="e">
        <v>#N/A</v>
      </c>
      <c r="S76" s="135" t="e">
        <v>#N/A</v>
      </c>
      <c r="T76" s="135" t="e">
        <v>#N/A</v>
      </c>
      <c r="U76" s="135" t="e">
        <v>#N/A</v>
      </c>
      <c r="V76" s="135" t="s">
        <v>13</v>
      </c>
      <c r="W76" s="135" t="e">
        <v>#N/A</v>
      </c>
      <c r="X76" s="135" t="s">
        <v>14</v>
      </c>
      <c r="Y76" s="135" t="e">
        <v>#N/A</v>
      </c>
      <c r="Z76" s="136" t="s">
        <v>58</v>
      </c>
      <c r="AA76" s="107"/>
      <c r="AB76" s="107"/>
      <c r="AC76" s="107"/>
      <c r="AD76" s="114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7"/>
      <c r="IT76" s="107"/>
      <c r="IU76" s="107"/>
    </row>
    <row r="77" spans="1:255" x14ac:dyDescent="0.15">
      <c r="A77" s="133" t="s">
        <v>115</v>
      </c>
      <c r="B77" s="134" t="s">
        <v>16</v>
      </c>
      <c r="C77" s="130" t="s">
        <v>110</v>
      </c>
      <c r="D77" s="130" t="s">
        <v>59</v>
      </c>
      <c r="E77" s="130">
        <v>2</v>
      </c>
      <c r="F77" s="130" t="s">
        <v>13</v>
      </c>
      <c r="G77" s="130">
        <v>48</v>
      </c>
      <c r="H77" s="130" t="s">
        <v>14</v>
      </c>
      <c r="I77" s="130" t="s">
        <v>117</v>
      </c>
      <c r="J77" s="132" t="s">
        <v>58</v>
      </c>
      <c r="K77" s="130" t="s">
        <v>118</v>
      </c>
      <c r="L77" s="130" t="s">
        <v>64</v>
      </c>
      <c r="M77" s="130">
        <v>2</v>
      </c>
      <c r="N77" s="130" t="s">
        <v>13</v>
      </c>
      <c r="O77" s="130">
        <v>50</v>
      </c>
      <c r="P77" s="130" t="s">
        <v>14</v>
      </c>
      <c r="Q77" s="130" t="s">
        <v>117</v>
      </c>
      <c r="R77" s="132" t="s">
        <v>58</v>
      </c>
      <c r="S77" s="135" t="e">
        <v>#N/A</v>
      </c>
      <c r="T77" s="135" t="e">
        <v>#N/A</v>
      </c>
      <c r="U77" s="135" t="e">
        <v>#N/A</v>
      </c>
      <c r="V77" s="135" t="s">
        <v>13</v>
      </c>
      <c r="W77" s="135" t="e">
        <v>#N/A</v>
      </c>
      <c r="X77" s="135" t="s">
        <v>14</v>
      </c>
      <c r="Y77" s="135" t="e">
        <v>#N/A</v>
      </c>
      <c r="Z77" s="136" t="e">
        <v>#N/A</v>
      </c>
      <c r="AA77" s="107"/>
      <c r="AB77" s="107"/>
      <c r="AC77" s="107"/>
      <c r="AD77" s="114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</row>
    <row r="78" spans="1:255" x14ac:dyDescent="0.15">
      <c r="A78" s="133" t="s">
        <v>119</v>
      </c>
      <c r="B78" s="134" t="s">
        <v>12</v>
      </c>
      <c r="C78" s="130" t="s">
        <v>83</v>
      </c>
      <c r="D78" s="130" t="s">
        <v>59</v>
      </c>
      <c r="E78" s="130">
        <v>1</v>
      </c>
      <c r="F78" s="130" t="s">
        <v>13</v>
      </c>
      <c r="G78" s="130" t="s">
        <v>120</v>
      </c>
      <c r="H78" s="130" t="s">
        <v>14</v>
      </c>
      <c r="I78" s="130" t="s">
        <v>101</v>
      </c>
      <c r="J78" s="132" t="s">
        <v>58</v>
      </c>
      <c r="K78" s="130" t="s">
        <v>71</v>
      </c>
      <c r="L78" s="130" t="s">
        <v>66</v>
      </c>
      <c r="M78" s="130">
        <v>1</v>
      </c>
      <c r="N78" s="130" t="s">
        <v>13</v>
      </c>
      <c r="O78" s="130" t="s">
        <v>121</v>
      </c>
      <c r="P78" s="130" t="s">
        <v>14</v>
      </c>
      <c r="Q78" s="130" t="s">
        <v>101</v>
      </c>
      <c r="R78" s="132" t="s">
        <v>58</v>
      </c>
      <c r="S78" s="130" t="s">
        <v>122</v>
      </c>
      <c r="T78" s="130" t="s">
        <v>59</v>
      </c>
      <c r="U78" s="130">
        <v>1</v>
      </c>
      <c r="V78" s="130" t="s">
        <v>13</v>
      </c>
      <c r="W78" s="130" t="s">
        <v>123</v>
      </c>
      <c r="X78" s="130" t="s">
        <v>14</v>
      </c>
      <c r="Y78" s="130" t="s">
        <v>124</v>
      </c>
      <c r="Z78" s="132" t="s">
        <v>58</v>
      </c>
      <c r="AA78" s="107"/>
      <c r="AB78" s="107"/>
      <c r="AC78" s="107"/>
      <c r="AD78" s="114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</row>
    <row r="79" spans="1:255" x14ac:dyDescent="0.15">
      <c r="A79" s="133" t="s">
        <v>119</v>
      </c>
      <c r="B79" s="134" t="s">
        <v>16</v>
      </c>
      <c r="C79" s="130" t="s">
        <v>74</v>
      </c>
      <c r="D79" s="130" t="s">
        <v>66</v>
      </c>
      <c r="E79" s="130">
        <v>1</v>
      </c>
      <c r="F79" s="130" t="s">
        <v>13</v>
      </c>
      <c r="G79" s="130">
        <v>8</v>
      </c>
      <c r="H79" s="130" t="s">
        <v>14</v>
      </c>
      <c r="I79" s="130" t="s">
        <v>125</v>
      </c>
      <c r="J79" s="132" t="e">
        <v>#N/A</v>
      </c>
      <c r="K79" s="130" t="s">
        <v>126</v>
      </c>
      <c r="L79" s="130" t="s">
        <v>61</v>
      </c>
      <c r="M79" s="130">
        <v>1</v>
      </c>
      <c r="N79" s="130" t="s">
        <v>13</v>
      </c>
      <c r="O79" s="130">
        <v>18</v>
      </c>
      <c r="P79" s="130" t="s">
        <v>14</v>
      </c>
      <c r="Q79" s="130" t="s">
        <v>125</v>
      </c>
      <c r="R79" s="132" t="e">
        <v>#N/A</v>
      </c>
      <c r="S79" s="130" t="s">
        <v>89</v>
      </c>
      <c r="T79" s="130" t="s">
        <v>66</v>
      </c>
      <c r="U79" s="130">
        <v>1</v>
      </c>
      <c r="V79" s="130" t="s">
        <v>13</v>
      </c>
      <c r="W79" s="130">
        <v>19</v>
      </c>
      <c r="X79" s="130" t="s">
        <v>14</v>
      </c>
      <c r="Y79" s="130" t="s">
        <v>127</v>
      </c>
      <c r="Z79" s="132" t="e">
        <v>#N/A</v>
      </c>
      <c r="AA79" s="107"/>
      <c r="AB79" s="107"/>
      <c r="AC79" s="107"/>
      <c r="AD79" s="114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7"/>
      <c r="IR79" s="107"/>
      <c r="IS79" s="107"/>
      <c r="IT79" s="107"/>
      <c r="IU79" s="107"/>
    </row>
    <row r="80" spans="1:255" x14ac:dyDescent="0.15">
      <c r="A80" s="133" t="s">
        <v>128</v>
      </c>
      <c r="B80" s="134" t="s">
        <v>12</v>
      </c>
      <c r="C80" s="130" t="s">
        <v>96</v>
      </c>
      <c r="D80" s="130" t="s">
        <v>66</v>
      </c>
      <c r="E80" s="130">
        <v>1</v>
      </c>
      <c r="F80" s="130" t="s">
        <v>13</v>
      </c>
      <c r="G80" s="130" t="s">
        <v>129</v>
      </c>
      <c r="H80" s="130" t="s">
        <v>14</v>
      </c>
      <c r="I80" s="130" t="s">
        <v>130</v>
      </c>
      <c r="J80" s="132" t="e">
        <v>#N/A</v>
      </c>
      <c r="K80" s="130" t="s">
        <v>131</v>
      </c>
      <c r="L80" s="130" t="s">
        <v>56</v>
      </c>
      <c r="M80" s="130">
        <v>1</v>
      </c>
      <c r="N80" s="130" t="s">
        <v>13</v>
      </c>
      <c r="O80" s="130" t="s">
        <v>129</v>
      </c>
      <c r="P80" s="130" t="s">
        <v>14</v>
      </c>
      <c r="Q80" s="130" t="s">
        <v>130</v>
      </c>
      <c r="R80" s="132" t="e">
        <v>#N/A</v>
      </c>
      <c r="S80" s="130" t="s">
        <v>98</v>
      </c>
      <c r="T80" s="130" t="s">
        <v>56</v>
      </c>
      <c r="U80" s="130">
        <v>1</v>
      </c>
      <c r="V80" s="130" t="s">
        <v>13</v>
      </c>
      <c r="W80" s="130" t="s">
        <v>67</v>
      </c>
      <c r="X80" s="130" t="s">
        <v>14</v>
      </c>
      <c r="Y80" s="130" t="s">
        <v>57</v>
      </c>
      <c r="Z80" s="132" t="e">
        <v>#N/A</v>
      </c>
      <c r="AA80" s="107"/>
      <c r="AB80" s="107"/>
      <c r="AC80" s="107"/>
      <c r="AD80" s="114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7"/>
      <c r="IR80" s="107"/>
      <c r="IS80" s="107"/>
      <c r="IT80" s="107"/>
      <c r="IU80" s="107"/>
    </row>
    <row r="81" spans="1:255" x14ac:dyDescent="0.15">
      <c r="A81" s="133" t="s">
        <v>128</v>
      </c>
      <c r="B81" s="134" t="s">
        <v>16</v>
      </c>
      <c r="C81" s="130" t="s">
        <v>126</v>
      </c>
      <c r="D81" s="130" t="s">
        <v>61</v>
      </c>
      <c r="E81" s="130">
        <v>1</v>
      </c>
      <c r="F81" s="130" t="s">
        <v>13</v>
      </c>
      <c r="G81" s="130" t="s">
        <v>132</v>
      </c>
      <c r="H81" s="130" t="s">
        <v>14</v>
      </c>
      <c r="I81" s="130" t="s">
        <v>133</v>
      </c>
      <c r="J81" s="132" t="e">
        <v>#N/A</v>
      </c>
      <c r="K81" s="130" t="s">
        <v>134</v>
      </c>
      <c r="L81" s="130" t="s">
        <v>64</v>
      </c>
      <c r="M81" s="130">
        <v>1</v>
      </c>
      <c r="N81" s="130" t="s">
        <v>13</v>
      </c>
      <c r="O81" s="130" t="s">
        <v>94</v>
      </c>
      <c r="P81" s="130" t="s">
        <v>14</v>
      </c>
      <c r="Q81" s="130" t="s">
        <v>133</v>
      </c>
      <c r="R81" s="132" t="e">
        <v>#N/A</v>
      </c>
      <c r="S81" s="130" t="s">
        <v>102</v>
      </c>
      <c r="T81" s="130" t="s">
        <v>66</v>
      </c>
      <c r="U81" s="130">
        <v>1</v>
      </c>
      <c r="V81" s="130" t="s">
        <v>13</v>
      </c>
      <c r="W81" s="130" t="s">
        <v>135</v>
      </c>
      <c r="X81" s="130" t="s">
        <v>14</v>
      </c>
      <c r="Y81" s="130" t="s">
        <v>88</v>
      </c>
      <c r="Z81" s="132" t="e">
        <v>#N/A</v>
      </c>
      <c r="AA81" s="107"/>
      <c r="AB81" s="107"/>
      <c r="AC81" s="107"/>
      <c r="AD81" s="114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7"/>
      <c r="IR81" s="107"/>
      <c r="IS81" s="107"/>
      <c r="IT81" s="107"/>
      <c r="IU81" s="107"/>
    </row>
    <row r="82" spans="1:255" x14ac:dyDescent="0.15">
      <c r="A82" s="137" t="s">
        <v>136</v>
      </c>
      <c r="B82" s="129" t="s">
        <v>12</v>
      </c>
      <c r="C82" s="130" t="s">
        <v>69</v>
      </c>
      <c r="D82" s="130" t="s">
        <v>56</v>
      </c>
      <c r="E82" s="130">
        <v>1</v>
      </c>
      <c r="F82" s="130" t="s">
        <v>13</v>
      </c>
      <c r="G82" s="130" t="s">
        <v>81</v>
      </c>
      <c r="H82" s="130" t="s">
        <v>14</v>
      </c>
      <c r="I82" s="130" t="s">
        <v>137</v>
      </c>
      <c r="J82" s="132" t="s">
        <v>58</v>
      </c>
      <c r="K82" s="130" t="s">
        <v>105</v>
      </c>
      <c r="L82" s="130" t="s">
        <v>59</v>
      </c>
      <c r="M82" s="130">
        <v>1</v>
      </c>
      <c r="N82" s="130" t="s">
        <v>13</v>
      </c>
      <c r="O82" s="130" t="s">
        <v>138</v>
      </c>
      <c r="P82" s="130" t="s">
        <v>14</v>
      </c>
      <c r="Q82" s="130" t="s">
        <v>137</v>
      </c>
      <c r="R82" s="132" t="s">
        <v>58</v>
      </c>
      <c r="S82" s="130" t="s">
        <v>139</v>
      </c>
      <c r="T82" s="130" t="s">
        <v>61</v>
      </c>
      <c r="U82" s="130">
        <v>1</v>
      </c>
      <c r="V82" s="130" t="s">
        <v>13</v>
      </c>
      <c r="W82" s="130" t="s">
        <v>140</v>
      </c>
      <c r="X82" s="130" t="s">
        <v>14</v>
      </c>
      <c r="Y82" s="130" t="s">
        <v>141</v>
      </c>
      <c r="Z82" s="132" t="s">
        <v>58</v>
      </c>
      <c r="AA82" s="107"/>
      <c r="AB82" s="107"/>
      <c r="AC82" s="107"/>
      <c r="AD82" s="114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7"/>
      <c r="IR82" s="107"/>
      <c r="IS82" s="107"/>
      <c r="IT82" s="107"/>
      <c r="IU82" s="107"/>
    </row>
    <row r="83" spans="1:255" x14ac:dyDescent="0.15">
      <c r="A83" s="137" t="s">
        <v>136</v>
      </c>
      <c r="B83" s="129" t="s">
        <v>16</v>
      </c>
      <c r="C83" s="130" t="s">
        <v>79</v>
      </c>
      <c r="D83" s="130" t="s">
        <v>64</v>
      </c>
      <c r="E83" s="130">
        <v>1</v>
      </c>
      <c r="F83" s="130" t="s">
        <v>13</v>
      </c>
      <c r="G83" s="130" t="s">
        <v>142</v>
      </c>
      <c r="H83" s="130" t="s">
        <v>14</v>
      </c>
      <c r="I83" s="130" t="s">
        <v>143</v>
      </c>
      <c r="J83" s="132" t="e">
        <v>#N/A</v>
      </c>
      <c r="K83" s="130" t="s">
        <v>134</v>
      </c>
      <c r="L83" s="130" t="s">
        <v>64</v>
      </c>
      <c r="M83" s="130">
        <v>1</v>
      </c>
      <c r="N83" s="130" t="s">
        <v>13</v>
      </c>
      <c r="O83" s="130" t="s">
        <v>144</v>
      </c>
      <c r="P83" s="130" t="s">
        <v>14</v>
      </c>
      <c r="Q83" s="130" t="s">
        <v>143</v>
      </c>
      <c r="R83" s="132" t="e">
        <v>#N/A</v>
      </c>
      <c r="S83" s="130" t="s">
        <v>145</v>
      </c>
      <c r="T83" s="130" t="s">
        <v>61</v>
      </c>
      <c r="U83" s="130">
        <v>1</v>
      </c>
      <c r="V83" s="130" t="s">
        <v>13</v>
      </c>
      <c r="W83" s="130" t="s">
        <v>146</v>
      </c>
      <c r="X83" s="130" t="s">
        <v>14</v>
      </c>
      <c r="Y83" s="130" t="s">
        <v>130</v>
      </c>
      <c r="Z83" s="132" t="e">
        <v>#N/A</v>
      </c>
      <c r="AA83" s="107"/>
      <c r="AB83" s="107"/>
      <c r="AC83" s="107"/>
      <c r="AD83" s="114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7"/>
      <c r="IR83" s="107"/>
      <c r="IS83" s="107"/>
      <c r="IT83" s="107"/>
      <c r="IU83" s="107"/>
    </row>
    <row r="84" spans="1:255" x14ac:dyDescent="0.15">
      <c r="A84" s="137" t="s">
        <v>147</v>
      </c>
      <c r="B84" s="129" t="s">
        <v>12</v>
      </c>
      <c r="C84" s="130" t="s">
        <v>99</v>
      </c>
      <c r="D84" s="130" t="s">
        <v>61</v>
      </c>
      <c r="E84" s="130">
        <v>1</v>
      </c>
      <c r="F84" s="130" t="s">
        <v>13</v>
      </c>
      <c r="G84" s="130">
        <v>12</v>
      </c>
      <c r="H84" s="130" t="s">
        <v>14</v>
      </c>
      <c r="I84" s="130" t="s">
        <v>57</v>
      </c>
      <c r="J84" s="132" t="s">
        <v>58</v>
      </c>
      <c r="K84" s="130" t="e">
        <v>#N/A</v>
      </c>
      <c r="L84" s="130" t="e">
        <v>#N/A</v>
      </c>
      <c r="M84" s="130" t="e">
        <v>#N/A</v>
      </c>
      <c r="N84" s="130" t="s">
        <v>13</v>
      </c>
      <c r="O84" s="130" t="e">
        <v>#N/A</v>
      </c>
      <c r="P84" s="130" t="s">
        <v>14</v>
      </c>
      <c r="Q84" s="130" t="s">
        <v>57</v>
      </c>
      <c r="R84" s="132" t="e">
        <v>#N/A</v>
      </c>
      <c r="S84" s="130" t="e">
        <v>#N/A</v>
      </c>
      <c r="T84" s="130" t="e">
        <v>#N/A</v>
      </c>
      <c r="U84" s="130" t="e">
        <v>#N/A</v>
      </c>
      <c r="V84" s="130" t="s">
        <v>13</v>
      </c>
      <c r="W84" s="130" t="e">
        <v>#N/A</v>
      </c>
      <c r="X84" s="130" t="s">
        <v>14</v>
      </c>
      <c r="Y84" s="130" t="e">
        <v>#N/A</v>
      </c>
      <c r="Z84" s="132" t="e">
        <v>#N/A</v>
      </c>
      <c r="AA84" s="107"/>
      <c r="AB84" s="107"/>
      <c r="AC84" s="107"/>
      <c r="AD84" s="114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7"/>
      <c r="IR84" s="107"/>
      <c r="IS84" s="107"/>
      <c r="IT84" s="107"/>
      <c r="IU84" s="107"/>
    </row>
    <row r="85" spans="1:255" x14ac:dyDescent="0.15">
      <c r="A85" s="137" t="s">
        <v>147</v>
      </c>
      <c r="B85" s="129" t="s">
        <v>16</v>
      </c>
      <c r="C85" s="130" t="s">
        <v>118</v>
      </c>
      <c r="D85" s="130" t="s">
        <v>64</v>
      </c>
      <c r="E85" s="130">
        <v>1</v>
      </c>
      <c r="F85" s="130" t="s">
        <v>13</v>
      </c>
      <c r="G85" s="130" t="s">
        <v>84</v>
      </c>
      <c r="H85" s="130" t="s">
        <v>14</v>
      </c>
      <c r="I85" s="130" t="s">
        <v>148</v>
      </c>
      <c r="J85" s="132" t="s">
        <v>58</v>
      </c>
      <c r="K85" s="130" t="s">
        <v>111</v>
      </c>
      <c r="L85" s="130" t="s">
        <v>64</v>
      </c>
      <c r="M85" s="130">
        <v>1</v>
      </c>
      <c r="N85" s="130" t="s">
        <v>13</v>
      </c>
      <c r="O85" s="130" t="s">
        <v>101</v>
      </c>
      <c r="P85" s="130" t="s">
        <v>14</v>
      </c>
      <c r="Q85" s="130" t="s">
        <v>148</v>
      </c>
      <c r="R85" s="132" t="s">
        <v>58</v>
      </c>
      <c r="S85" s="130" t="s">
        <v>149</v>
      </c>
      <c r="T85" s="130" t="s">
        <v>66</v>
      </c>
      <c r="U85" s="130">
        <v>1</v>
      </c>
      <c r="V85" s="130" t="s">
        <v>13</v>
      </c>
      <c r="W85" s="130" t="s">
        <v>88</v>
      </c>
      <c r="X85" s="130" t="s">
        <v>14</v>
      </c>
      <c r="Y85" s="130" t="s">
        <v>57</v>
      </c>
      <c r="Z85" s="132" t="s">
        <v>58</v>
      </c>
      <c r="AA85" s="107"/>
      <c r="AB85" s="107"/>
      <c r="AC85" s="107"/>
      <c r="AD85" s="114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</row>
    <row r="86" spans="1:255" x14ac:dyDescent="0.15">
      <c r="A86" s="137" t="s">
        <v>150</v>
      </c>
      <c r="B86" s="129" t="s">
        <v>12</v>
      </c>
      <c r="C86" s="130" t="s">
        <v>55</v>
      </c>
      <c r="D86" s="130" t="s">
        <v>56</v>
      </c>
      <c r="E86" s="130">
        <v>2</v>
      </c>
      <c r="F86" s="130" t="s">
        <v>13</v>
      </c>
      <c r="G86" s="130" t="s">
        <v>129</v>
      </c>
      <c r="H86" s="130" t="s">
        <v>14</v>
      </c>
      <c r="I86" s="130" t="s">
        <v>151</v>
      </c>
      <c r="J86" s="132" t="s">
        <v>58</v>
      </c>
      <c r="K86" s="130" t="s">
        <v>152</v>
      </c>
      <c r="L86" s="130" t="s">
        <v>59</v>
      </c>
      <c r="M86" s="130">
        <v>2</v>
      </c>
      <c r="N86" s="130" t="s">
        <v>13</v>
      </c>
      <c r="O86" s="130" t="s">
        <v>142</v>
      </c>
      <c r="P86" s="130" t="s">
        <v>14</v>
      </c>
      <c r="Q86" s="130" t="s">
        <v>151</v>
      </c>
      <c r="R86" s="132" t="s">
        <v>58</v>
      </c>
      <c r="S86" s="130" t="s">
        <v>153</v>
      </c>
      <c r="T86" s="130" t="s">
        <v>61</v>
      </c>
      <c r="U86" s="130">
        <v>2</v>
      </c>
      <c r="V86" s="130" t="s">
        <v>13</v>
      </c>
      <c r="W86" s="130" t="s">
        <v>144</v>
      </c>
      <c r="X86" s="130" t="s">
        <v>14</v>
      </c>
      <c r="Y86" s="130" t="s">
        <v>154</v>
      </c>
      <c r="Z86" s="132" t="s">
        <v>58</v>
      </c>
      <c r="AA86" s="107"/>
      <c r="AB86" s="107"/>
      <c r="AC86" s="107"/>
      <c r="AD86" s="114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</row>
    <row r="87" spans="1:255" x14ac:dyDescent="0.15">
      <c r="A87" s="137" t="s">
        <v>150</v>
      </c>
      <c r="B87" s="129" t="s">
        <v>16</v>
      </c>
      <c r="C87" s="130" t="s">
        <v>63</v>
      </c>
      <c r="D87" s="130" t="s">
        <v>64</v>
      </c>
      <c r="E87" s="130">
        <v>1</v>
      </c>
      <c r="F87" s="130" t="s">
        <v>13</v>
      </c>
      <c r="G87" s="130" t="s">
        <v>155</v>
      </c>
      <c r="H87" s="130" t="s">
        <v>14</v>
      </c>
      <c r="I87" s="130" t="s">
        <v>142</v>
      </c>
      <c r="J87" s="132" t="s">
        <v>58</v>
      </c>
      <c r="K87" s="130" t="s">
        <v>153</v>
      </c>
      <c r="L87" s="130" t="s">
        <v>61</v>
      </c>
      <c r="M87" s="130">
        <v>1</v>
      </c>
      <c r="N87" s="130" t="s">
        <v>13</v>
      </c>
      <c r="O87" s="130" t="s">
        <v>155</v>
      </c>
      <c r="P87" s="130" t="s">
        <v>14</v>
      </c>
      <c r="Q87" s="130" t="s">
        <v>142</v>
      </c>
      <c r="R87" s="132" t="s">
        <v>58</v>
      </c>
      <c r="S87" s="130" t="s">
        <v>66</v>
      </c>
      <c r="T87" s="130" t="s">
        <v>66</v>
      </c>
      <c r="U87" s="130">
        <v>1</v>
      </c>
      <c r="V87" s="130" t="s">
        <v>13</v>
      </c>
      <c r="W87" s="130" t="s">
        <v>93</v>
      </c>
      <c r="X87" s="130" t="s">
        <v>14</v>
      </c>
      <c r="Y87" s="130" t="s">
        <v>87</v>
      </c>
      <c r="Z87" s="132" t="s">
        <v>58</v>
      </c>
      <c r="AA87" s="107"/>
      <c r="AB87" s="107"/>
      <c r="AC87" s="107"/>
      <c r="AD87" s="114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</row>
  </sheetData>
  <mergeCells count="17">
    <mergeCell ref="A3:C3"/>
    <mergeCell ref="A5:A6"/>
    <mergeCell ref="B5:B6"/>
    <mergeCell ref="C5:J5"/>
    <mergeCell ref="K5:R5"/>
    <mergeCell ref="S5:Z5"/>
    <mergeCell ref="A60:C60"/>
    <mergeCell ref="A64:A65"/>
    <mergeCell ref="B64:B65"/>
    <mergeCell ref="C64:J64"/>
    <mergeCell ref="K64:R64"/>
    <mergeCell ref="S64:Z64"/>
    <mergeCell ref="A44:A45"/>
    <mergeCell ref="B44:B45"/>
    <mergeCell ref="C44:J44"/>
    <mergeCell ref="K44:R44"/>
    <mergeCell ref="S44:Z44"/>
  </mergeCells>
  <phoneticPr fontId="2"/>
  <printOptions horizontalCentered="1"/>
  <pageMargins left="0.19685039370078741" right="0.39370078740157483" top="0.59055118110236227" bottom="0.47244094488188981" header="0.27559055118110237" footer="0.31496062992125984"/>
  <pageSetup paperSize="9" scale="77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午前の部入賞者一覧</vt:lpstr>
      <vt:lpstr>午前の部入賞者一覧!Print_Area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koma2</dc:creator>
  <cp:lastModifiedBy>FJ-USER</cp:lastModifiedBy>
  <dcterms:created xsi:type="dcterms:W3CDTF">2017-12-24T22:36:07Z</dcterms:created>
  <dcterms:modified xsi:type="dcterms:W3CDTF">2017-12-30T22:51:48Z</dcterms:modified>
</cp:coreProperties>
</file>